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d.docs.live.net/a38a63ab30e7b96a/Desktop/PEng. Mississauga Chapter/2025-2026/"/>
    </mc:Choice>
  </mc:AlternateContent>
  <xr:revisionPtr revIDLastSave="0" documentId="8_{5B9A68A0-6DA6-4545-AF0C-BEEFA2E7D66D}" xr6:coauthVersionLast="47" xr6:coauthVersionMax="47" xr10:uidLastSave="{00000000-0000-0000-0000-000000000000}"/>
  <bookViews>
    <workbookView xWindow="28680" yWindow="-120" windowWidth="29040" windowHeight="15720" xr2:uid="{A2BB1FEF-8899-4090-9B8A-93E3782B7731}"/>
  </bookViews>
  <sheets>
    <sheet name="Example" sheetId="3" r:id="rId1"/>
    <sheet name="Sheet2" sheetId="24" state="hidden" r:id="rId2"/>
    <sheet name="Sheet1" sheetId="23" state="hidden" r:id="rId3"/>
    <sheet name="Student Master" sheetId="22" state="hidden" r:id="rId4"/>
    <sheet name="Bursary scoring tool_Master" sheetId="1" state="hidden" r:id="rId5"/>
  </sheets>
  <definedNames>
    <definedName name="_xlnm.Print_Area" localSheetId="4">'Bursary scoring tool_Master'!$A$1:$M$40</definedName>
    <definedName name="_xlnm.Print_Area" localSheetId="0">Example!$A$1:$M$40</definedName>
    <definedName name="_xlnm.Print_Area" localSheetId="3">'Student Master'!$A$1:$M$40</definedName>
    <definedName name="_xlnm.Print_Titles" localSheetId="4">'Bursary scoring tool_Master'!$A:$B,'Bursary scoring tool_Master'!$1:$5</definedName>
    <definedName name="_xlnm.Print_Titles" localSheetId="0">Example!$A:$B,Example!$1:$5</definedName>
    <definedName name="_xlnm.Print_Titles" localSheetId="3">'Student Master'!$A:$B,'Student Master'!$1:$5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 l="1"/>
  <c r="E30" i="3"/>
  <c r="E21" i="3" l="1"/>
  <c r="E15" i="3"/>
  <c r="E25" i="3"/>
  <c r="E26" i="3"/>
  <c r="E27" i="3"/>
  <c r="E24" i="3"/>
  <c r="E19" i="3"/>
  <c r="E20" i="3"/>
  <c r="E18" i="3"/>
  <c r="E13" i="3"/>
  <c r="E14" i="3"/>
  <c r="E12" i="3"/>
  <c r="E31" i="3" l="1"/>
  <c r="F29" i="3" s="1"/>
  <c r="P14" i="3"/>
  <c r="F6" i="3" l="1"/>
  <c r="H6" i="3" s="1"/>
  <c r="H29" i="3"/>
  <c r="E28" i="3"/>
  <c r="F23" i="3" s="1"/>
  <c r="H23" i="3" s="1"/>
  <c r="E22" i="3"/>
  <c r="P15" i="22"/>
  <c r="F6" i="22"/>
  <c r="H6" i="22"/>
  <c r="L32" i="22"/>
  <c r="E31" i="22"/>
  <c r="F28" i="22"/>
  <c r="H28" i="22"/>
  <c r="E27" i="22"/>
  <c r="F23" i="22" s="1"/>
  <c r="H23" i="22" s="1"/>
  <c r="H32" i="22" s="1"/>
  <c r="E22" i="22"/>
  <c r="F18" i="22"/>
  <c r="H18" i="22"/>
  <c r="E17" i="22"/>
  <c r="F11" i="22"/>
  <c r="H11" i="22"/>
  <c r="P15" i="1"/>
  <c r="L32" i="3"/>
  <c r="E16" i="3"/>
  <c r="F11" i="3" s="1"/>
  <c r="E31" i="1"/>
  <c r="F28" i="1"/>
  <c r="H28" i="1"/>
  <c r="E27" i="1"/>
  <c r="F23" i="1"/>
  <c r="H23" i="1"/>
  <c r="E22" i="1"/>
  <c r="F18" i="1"/>
  <c r="H18" i="1"/>
  <c r="E17" i="1"/>
  <c r="F11" i="1"/>
  <c r="H11" i="1" s="1"/>
  <c r="H32" i="1" s="1"/>
  <c r="F6" i="1"/>
  <c r="H6" i="1"/>
  <c r="L32" i="1"/>
  <c r="F17" i="3" l="1"/>
  <c r="H17" i="3" s="1"/>
  <c r="H11" i="3"/>
  <c r="H3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Hamilton</author>
  </authors>
  <commentList>
    <comment ref="P14" authorId="0" shapeId="0" xr:uid="{2821F87E-9F3B-440C-BA9F-A2FD04F273F8}">
      <text>
        <r>
          <rPr>
            <b/>
            <sz val="9"/>
            <color indexed="81"/>
            <rFont val="Tahoma"/>
            <family val="2"/>
          </rPr>
          <t>Put this amount into cell D6.</t>
        </r>
        <r>
          <rPr>
            <sz val="9"/>
            <color indexed="81"/>
            <rFont val="Tahoma"/>
            <family val="2"/>
          </rPr>
          <t xml:space="preserve">
</t>
        </r>
      </text>
    </comment>
  </commentList>
</comments>
</file>

<file path=xl/sharedStrings.xml><?xml version="1.0" encoding="utf-8"?>
<sst xmlns="http://schemas.openxmlformats.org/spreadsheetml/2006/main" count="247" uniqueCount="114">
  <si>
    <t>QUINTE CHAPTER PEO BURSARY RATING TOOL</t>
  </si>
  <si>
    <t>ATTRIBUTE</t>
  </si>
  <si>
    <t>MARKS</t>
  </si>
  <si>
    <t>VALUE</t>
  </si>
  <si>
    <t>ESSAY</t>
  </si>
  <si>
    <t>RATING METHOD</t>
  </si>
  <si>
    <t>Points out of 10</t>
  </si>
  <si>
    <t>WEIGHT</t>
  </si>
  <si>
    <t>COMMUNITY SERVICE</t>
  </si>
  <si>
    <t>REFERENCES</t>
  </si>
  <si>
    <t>Rate academic reference</t>
  </si>
  <si>
    <t>Rate personal reference</t>
  </si>
  <si>
    <t>BASE SCORE</t>
  </si>
  <si>
    <t>1=10, 5=5</t>
  </si>
  <si>
    <t>1=best, 5=worst</t>
  </si>
  <si>
    <t>Name:</t>
  </si>
  <si>
    <t>BASE SCORE /10</t>
  </si>
  <si>
    <t>WEIGHTED SCORE %</t>
  </si>
  <si>
    <t>VALUE = RANK OUT OF 5</t>
  </si>
  <si>
    <t>WEIGHTED SCORE</t>
  </si>
  <si>
    <t>Last Name, First Name</t>
  </si>
  <si>
    <r>
      <t>METHOD B</t>
    </r>
    <r>
      <rPr>
        <b/>
        <vertAlign val="superscript"/>
        <sz val="10"/>
        <rFont val="Arial"/>
        <family val="2"/>
      </rPr>
      <t>1</t>
    </r>
  </si>
  <si>
    <t>COMMENTS</t>
  </si>
  <si>
    <t>Instructions/Notes:</t>
  </si>
  <si>
    <t>EXTRA-CURRICULAR</t>
  </si>
  <si>
    <t>TOTAL WEIGHTED SCORE:</t>
  </si>
  <si>
    <t>Average for 8 courses</t>
  </si>
  <si>
    <t>Must include science &amp; math</t>
  </si>
  <si>
    <t>X</t>
  </si>
  <si>
    <t>H</t>
  </si>
  <si>
    <t>N</t>
  </si>
  <si>
    <t>L</t>
  </si>
  <si>
    <t>F</t>
  </si>
  <si>
    <t>COMPONENTS</t>
  </si>
  <si>
    <t>1. Writing skills, clarity</t>
  </si>
  <si>
    <t>3. Rationale for career choice</t>
  </si>
  <si>
    <t>Rate any 3 activities</t>
  </si>
  <si>
    <t>Emphasis on what was learned</t>
  </si>
  <si>
    <t>Exceptional: X = 2.5</t>
  </si>
  <si>
    <t>High: H = 2</t>
  </si>
  <si>
    <t>Normal: N = 1.5</t>
  </si>
  <si>
    <t>Low: L = 1</t>
  </si>
  <si>
    <t>Fail: F = 0</t>
  </si>
  <si>
    <t>Sum:</t>
  </si>
  <si>
    <t>Activity 1:</t>
  </si>
  <si>
    <t>Activity 2:</t>
  </si>
  <si>
    <t>Activity 3:</t>
  </si>
  <si>
    <t>Rate each activity (X-F)</t>
  </si>
  <si>
    <t>Rate each component  (X-F)</t>
  </si>
  <si>
    <t>Academic Reference:</t>
  </si>
  <si>
    <t>Personal Reference:</t>
  </si>
  <si>
    <t xml:space="preserve">4. Aware of responsibilities for public safety &amp; environment </t>
  </si>
  <si>
    <t>5. Ambition &amp; excitement</t>
  </si>
  <si>
    <t>Rate each component (#1-6)</t>
  </si>
  <si>
    <t>Average/10</t>
  </si>
  <si>
    <t>1. Probably best to score one attribute for every candidate, then move on to the next attribute.</t>
  </si>
  <si>
    <t>2. Complete one worksheet per candidate (see tabs at bottom of this page)</t>
  </si>
  <si>
    <t>3. Make notes on any special or exceptional responses</t>
  </si>
  <si>
    <t>4. X = Exceptional; H = High; N = Normal; L = Low; F = Fail</t>
  </si>
  <si>
    <t>5. Score F for missing activity, reference or other information</t>
  </si>
  <si>
    <t>6. Exceptional is - exceptional.  Only a few will score this.</t>
  </si>
  <si>
    <t>METHOD A</t>
  </si>
  <si>
    <t>2. Understanding of engineering</t>
  </si>
  <si>
    <t xml:space="preserve">e.g. 96%-&gt;9.6. </t>
  </si>
  <si>
    <t>(Therefore enter '96')</t>
  </si>
  <si>
    <t>Average Calc:</t>
  </si>
  <si>
    <t>Class</t>
  </si>
  <si>
    <t>Calculus</t>
  </si>
  <si>
    <t>Physics</t>
  </si>
  <si>
    <t>Grade</t>
  </si>
  <si>
    <t>AVG:</t>
  </si>
  <si>
    <t>English</t>
  </si>
  <si>
    <t>(*Note here X=5, H=4, N=3, L=2 and F=0 )</t>
  </si>
  <si>
    <t>Calculus 12</t>
  </si>
  <si>
    <t>Physics 11</t>
  </si>
  <si>
    <t>Physics 12</t>
  </si>
  <si>
    <t>Chemistry 12</t>
  </si>
  <si>
    <t>Advanced Functions 12</t>
  </si>
  <si>
    <t>Relations and Functions 11</t>
  </si>
  <si>
    <t>Biology 11</t>
  </si>
  <si>
    <t>ESSAY 1: Professional Engineering</t>
  </si>
  <si>
    <t>1. Understanding of PEO and engineering</t>
  </si>
  <si>
    <t>2. Rationale for career choice</t>
  </si>
  <si>
    <t xml:space="preserve">3. Aware of responsibilities for public safety &amp; environment </t>
  </si>
  <si>
    <t>ESSAY 2: Resiliency, Leadership &amp; Interpersonal</t>
  </si>
  <si>
    <t>Rate each component (#1-4)</t>
  </si>
  <si>
    <t>High: H = 2.5</t>
  </si>
  <si>
    <t>Low: L = 1.5</t>
  </si>
  <si>
    <t>Reference</t>
  </si>
  <si>
    <t>2. Shared future barrier</t>
  </si>
  <si>
    <t>3. Leadership experience</t>
  </si>
  <si>
    <t>4. Interpersonal skills and achievements</t>
  </si>
  <si>
    <t>1. Described overcoming a challenge</t>
  </si>
  <si>
    <t>RCC PEO SCHOLARSHIP RATING TOOL</t>
  </si>
  <si>
    <t>4. Engineering involvement, passion, ambition &amp; excitement</t>
  </si>
  <si>
    <t xml:space="preserve">EXTRA-CURRICULAR/
EMPLOYMENT/COMMUNITY 
</t>
  </si>
  <si>
    <t>BONUS</t>
  </si>
  <si>
    <t>1. Did application include employment?</t>
  </si>
  <si>
    <t>Participation in PEO chapter event</t>
  </si>
  <si>
    <t>Moderate: M = 2</t>
  </si>
  <si>
    <t>4. Do they demostrate dedication, consistency and commitment to activities?</t>
  </si>
  <si>
    <t xml:space="preserve">2. Did their involvement benefit/help others? </t>
  </si>
  <si>
    <t>Promotion of STEM</t>
  </si>
  <si>
    <t>Yes: Y = 5</t>
  </si>
  <si>
    <t>3. Did they develop relevant skills like communication, teamwork and agility?</t>
  </si>
  <si>
    <t xml:space="preserve">2. Complete one worksheet per candidate </t>
  </si>
  <si>
    <t>4. H = High;  M = Moderate; L = Low</t>
  </si>
  <si>
    <t>e.g. 96%-&gt;9.6</t>
  </si>
  <si>
    <t>1. Score one attribute for every candidate, then move on to the next attribute.</t>
  </si>
  <si>
    <t>M</t>
  </si>
  <si>
    <t>Y</t>
  </si>
  <si>
    <t>""</t>
  </si>
  <si>
    <t>Must include at least 1 science &amp; 1 math, and at least 3 final grades</t>
  </si>
  <si>
    <t>No: N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</si>
</sst>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0"/>
      <name val="Arial"/>
      <family val="2"/>
    </font>
    <font>
      <sz val="8"/>
      <name val="Arial"/>
      <family val="2"/>
    </font>
    <font>
      <b/>
      <sz val="12"/>
      <name val="Arial"/>
      <family val="2"/>
    </font>
    <font>
      <b/>
      <sz val="12"/>
      <color indexed="10"/>
      <name val="Arial"/>
      <family val="2"/>
    </font>
    <font>
      <b/>
      <vertAlign val="superscript"/>
      <sz val="10"/>
      <name val="Arial"/>
      <family val="2"/>
    </font>
    <font>
      <sz val="14"/>
      <name val="Arial"/>
      <family val="2"/>
    </font>
    <font>
      <sz val="10"/>
      <name val="Arial"/>
      <family val="2"/>
    </font>
    <font>
      <sz val="10"/>
      <name val="Arial"/>
      <family val="2"/>
    </font>
    <font>
      <b/>
      <sz val="14"/>
      <name val="Arial"/>
      <family val="2"/>
    </font>
    <font>
      <sz val="8"/>
      <name val="Arial"/>
      <family val="2"/>
    </font>
    <font>
      <sz val="9"/>
      <name val="Arial"/>
      <family val="2"/>
    </font>
    <font>
      <b/>
      <sz val="9"/>
      <name val="Arial"/>
      <family val="2"/>
    </font>
    <font>
      <b/>
      <sz val="9"/>
      <color indexed="10"/>
      <name val="Arial"/>
      <family val="2"/>
    </font>
    <font>
      <sz val="9"/>
      <color indexed="81"/>
      <name val="Tahoma"/>
      <family val="2"/>
    </font>
    <font>
      <b/>
      <sz val="9"/>
      <color indexed="81"/>
      <name val="Tahoma"/>
      <family val="2"/>
    </font>
  </fonts>
  <fills count="23">
    <fill>
      <patternFill patternType="none"/>
    </fill>
    <fill>
      <patternFill patternType="gray125"/>
    </fill>
    <fill>
      <patternFill patternType="lightGray"/>
    </fill>
    <fill>
      <patternFill patternType="solid">
        <fgColor indexed="27"/>
        <bgColor indexed="64"/>
      </patternFill>
    </fill>
    <fill>
      <patternFill patternType="lightGray">
        <bgColor indexed="45"/>
      </patternFill>
    </fill>
    <fill>
      <patternFill patternType="solid">
        <fgColor indexed="45"/>
        <bgColor indexed="64"/>
      </patternFill>
    </fill>
    <fill>
      <patternFill patternType="lightGray">
        <bgColor indexed="26"/>
      </patternFill>
    </fill>
    <fill>
      <patternFill patternType="solid">
        <fgColor indexed="26"/>
        <bgColor indexed="64"/>
      </patternFill>
    </fill>
    <fill>
      <patternFill patternType="lightGray">
        <bgColor indexed="27"/>
      </patternFill>
    </fill>
    <fill>
      <patternFill patternType="lightGray">
        <bgColor indexed="57"/>
      </patternFill>
    </fill>
    <fill>
      <patternFill patternType="solid">
        <fgColor indexed="57"/>
        <bgColor indexed="64"/>
      </patternFill>
    </fill>
    <fill>
      <patternFill patternType="lightGray">
        <bgColor indexed="44"/>
      </patternFill>
    </fill>
    <fill>
      <patternFill patternType="solid">
        <fgColor indexed="44"/>
        <bgColor indexed="64"/>
      </patternFill>
    </fill>
    <fill>
      <patternFill patternType="solid">
        <fgColor indexed="51"/>
        <bgColor indexed="64"/>
      </patternFill>
    </fill>
    <fill>
      <patternFill patternType="lightGray">
        <bgColor indexed="51"/>
      </patternFill>
    </fill>
    <fill>
      <patternFill patternType="solid">
        <fgColor indexed="13"/>
        <bgColor indexed="64"/>
      </patternFill>
    </fill>
    <fill>
      <patternFill patternType="solid">
        <fgColor indexed="29"/>
        <bgColor indexed="64"/>
      </patternFill>
    </fill>
    <fill>
      <patternFill patternType="solid">
        <fgColor theme="6" tint="0.39997558519241921"/>
        <bgColor indexed="64"/>
      </patternFill>
    </fill>
    <fill>
      <patternFill patternType="lightGray">
        <bgColor theme="6" tint="0.39997558519241921"/>
      </patternFill>
    </fill>
    <fill>
      <patternFill patternType="solid">
        <fgColor rgb="FFFFFF00"/>
        <bgColor indexed="64"/>
      </patternFill>
    </fill>
    <fill>
      <patternFill patternType="solid">
        <fgColor theme="9" tint="0.79998168889431442"/>
        <bgColor indexed="64"/>
      </patternFill>
    </fill>
    <fill>
      <patternFill patternType="lightGray">
        <bgColor theme="9" tint="0.79998168889431442"/>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43">
    <xf numFmtId="0" fontId="0" fillId="0" borderId="0" xfId="0"/>
    <xf numFmtId="0" fontId="0" fillId="0" borderId="1" xfId="0" applyBorder="1"/>
    <xf numFmtId="0" fontId="0" fillId="2" borderId="1" xfId="0" applyFill="1" applyBorder="1"/>
    <xf numFmtId="0" fontId="3" fillId="0" borderId="1" xfId="0" applyFont="1" applyBorder="1" applyAlignment="1">
      <alignment horizontal="center"/>
    </xf>
    <xf numFmtId="0" fontId="3" fillId="0" borderId="0" xfId="0" applyFont="1"/>
    <xf numFmtId="0" fontId="0" fillId="0" borderId="0" xfId="0" applyAlignment="1">
      <alignment horizontal="center"/>
    </xf>
    <xf numFmtId="0" fontId="8" fillId="0" borderId="0" xfId="0" applyFont="1"/>
    <xf numFmtId="0" fontId="0" fillId="3" borderId="2" xfId="0" applyFill="1" applyBorder="1" applyAlignment="1">
      <alignment horizontal="center" vertical="center"/>
    </xf>
    <xf numFmtId="0" fontId="0" fillId="4" borderId="2" xfId="0" applyFill="1" applyBorder="1" applyAlignment="1">
      <alignment vertical="center"/>
    </xf>
    <xf numFmtId="0" fontId="0" fillId="5" borderId="3" xfId="0" applyFill="1" applyBorder="1" applyAlignment="1">
      <alignment vertical="center"/>
    </xf>
    <xf numFmtId="0" fontId="0" fillId="5" borderId="2" xfId="0" applyFill="1" applyBorder="1" applyAlignment="1">
      <alignment vertical="center"/>
    </xf>
    <xf numFmtId="0" fontId="0" fillId="4" borderId="4" xfId="0" applyFill="1" applyBorder="1" applyAlignment="1">
      <alignment vertical="center"/>
    </xf>
    <xf numFmtId="0" fontId="0" fillId="5" borderId="4"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6" borderId="4" xfId="0" applyFill="1" applyBorder="1" applyAlignment="1">
      <alignment vertical="center"/>
    </xf>
    <xf numFmtId="0" fontId="0" fillId="7" borderId="4" xfId="0" applyFill="1" applyBorder="1" applyAlignment="1">
      <alignment vertical="center"/>
    </xf>
    <xf numFmtId="0" fontId="0" fillId="8" borderId="2" xfId="0" applyFill="1" applyBorder="1" applyAlignment="1">
      <alignment vertical="center"/>
    </xf>
    <xf numFmtId="0" fontId="0" fillId="3" borderId="3" xfId="0" applyFill="1" applyBorder="1" applyAlignment="1">
      <alignment vertical="center"/>
    </xf>
    <xf numFmtId="0" fontId="0" fillId="3" borderId="2" xfId="0" applyFill="1" applyBorder="1" applyAlignment="1">
      <alignment vertical="center"/>
    </xf>
    <xf numFmtId="0" fontId="0" fillId="4" borderId="3" xfId="0" applyFill="1" applyBorder="1" applyAlignment="1">
      <alignment vertical="center"/>
    </xf>
    <xf numFmtId="0" fontId="0" fillId="9" borderId="2" xfId="0" applyFill="1" applyBorder="1" applyAlignment="1">
      <alignment vertical="center"/>
    </xf>
    <xf numFmtId="0" fontId="0" fillId="10" borderId="3" xfId="0" applyFill="1" applyBorder="1" applyAlignment="1">
      <alignment vertical="center"/>
    </xf>
    <xf numFmtId="0" fontId="0" fillId="10" borderId="2" xfId="0" applyFill="1" applyBorder="1" applyAlignment="1">
      <alignment vertical="center"/>
    </xf>
    <xf numFmtId="0" fontId="0" fillId="10" borderId="4" xfId="0" applyFill="1" applyBorder="1" applyAlignment="1">
      <alignment vertical="center"/>
    </xf>
    <xf numFmtId="0" fontId="0" fillId="11" borderId="2" xfId="0" applyFill="1" applyBorder="1" applyAlignment="1">
      <alignment vertical="center"/>
    </xf>
    <xf numFmtId="0" fontId="0" fillId="12" borderId="3" xfId="0" applyFill="1" applyBorder="1" applyAlignment="1">
      <alignment vertical="center"/>
    </xf>
    <xf numFmtId="0" fontId="0" fillId="12" borderId="2" xfId="0" applyFill="1" applyBorder="1" applyAlignment="1">
      <alignment vertical="center"/>
    </xf>
    <xf numFmtId="0" fontId="1" fillId="13" borderId="1" xfId="0" applyFont="1" applyFill="1" applyBorder="1" applyAlignment="1">
      <alignment horizontal="right"/>
    </xf>
    <xf numFmtId="0" fontId="4" fillId="13" borderId="1" xfId="0" applyFont="1" applyFill="1" applyBorder="1"/>
    <xf numFmtId="0" fontId="0" fillId="14" borderId="1" xfId="0" applyFill="1" applyBorder="1"/>
    <xf numFmtId="0" fontId="0" fillId="14" borderId="1" xfId="0" applyFill="1" applyBorder="1" applyAlignment="1">
      <alignment horizontal="center"/>
    </xf>
    <xf numFmtId="0" fontId="1" fillId="13" borderId="1" xfId="0" applyFont="1" applyFill="1" applyBorder="1" applyAlignment="1">
      <alignment horizontal="center"/>
    </xf>
    <xf numFmtId="0" fontId="10" fillId="3" borderId="2" xfId="0" applyFont="1" applyFill="1" applyBorder="1"/>
    <xf numFmtId="0" fontId="10" fillId="5" borderId="3" xfId="0" applyFont="1" applyFill="1" applyBorder="1"/>
    <xf numFmtId="0" fontId="10" fillId="5" borderId="2" xfId="0" applyFont="1" applyFill="1" applyBorder="1"/>
    <xf numFmtId="0" fontId="10" fillId="5" borderId="4" xfId="0" applyFont="1" applyFill="1" applyBorder="1"/>
    <xf numFmtId="0" fontId="10" fillId="10" borderId="2" xfId="0" applyFont="1" applyFill="1" applyBorder="1"/>
    <xf numFmtId="0" fontId="10" fillId="10" borderId="4" xfId="0" applyFont="1" applyFill="1" applyBorder="1"/>
    <xf numFmtId="0" fontId="10" fillId="12" borderId="2" xfId="0" applyFont="1" applyFill="1" applyBorder="1"/>
    <xf numFmtId="0" fontId="11" fillId="7" borderId="2" xfId="0" applyFont="1" applyFill="1" applyBorder="1"/>
    <xf numFmtId="0" fontId="11" fillId="7" borderId="4" xfId="0" applyFont="1" applyFill="1" applyBorder="1"/>
    <xf numFmtId="0" fontId="11" fillId="3" borderId="2" xfId="0" applyFont="1" applyFill="1" applyBorder="1"/>
    <xf numFmtId="0" fontId="11" fillId="3" borderId="4" xfId="0" applyFont="1" applyFill="1" applyBorder="1" applyAlignment="1">
      <alignment horizontal="left"/>
    </xf>
    <xf numFmtId="0" fontId="11" fillId="5" borderId="3" xfId="0" applyFont="1" applyFill="1" applyBorder="1"/>
    <xf numFmtId="0" fontId="11" fillId="5" borderId="2" xfId="0" applyFont="1" applyFill="1" applyBorder="1"/>
    <xf numFmtId="0" fontId="11" fillId="5" borderId="4" xfId="0" applyFont="1" applyFill="1" applyBorder="1"/>
    <xf numFmtId="0" fontId="11" fillId="10" borderId="3" xfId="0" applyFont="1" applyFill="1" applyBorder="1"/>
    <xf numFmtId="0" fontId="11" fillId="10" borderId="2" xfId="0" applyFont="1" applyFill="1" applyBorder="1"/>
    <xf numFmtId="0" fontId="11" fillId="10" borderId="4" xfId="0" applyFont="1" applyFill="1" applyBorder="1"/>
    <xf numFmtId="0" fontId="11" fillId="12" borderId="2" xfId="0" applyFont="1" applyFill="1" applyBorder="1"/>
    <xf numFmtId="0" fontId="11" fillId="3" borderId="4" xfId="0" applyFont="1" applyFill="1" applyBorder="1"/>
    <xf numFmtId="0" fontId="13" fillId="15" borderId="1" xfId="0" applyFont="1" applyFill="1" applyBorder="1" applyAlignment="1">
      <alignment horizontal="center" vertical="center"/>
    </xf>
    <xf numFmtId="0" fontId="12" fillId="3" borderId="2" xfId="0" applyFont="1" applyFill="1" applyBorder="1" applyAlignment="1">
      <alignment horizontal="center" vertical="center"/>
    </xf>
    <xf numFmtId="0" fontId="11" fillId="3" borderId="2" xfId="0"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12" fillId="16" borderId="1" xfId="0" applyNumberFormat="1" applyFont="1" applyFill="1" applyBorder="1" applyAlignment="1">
      <alignment horizontal="center"/>
    </xf>
    <xf numFmtId="0" fontId="12" fillId="5" borderId="5" xfId="0" applyFont="1" applyFill="1" applyBorder="1" applyAlignment="1">
      <alignment horizontal="center" vertical="center"/>
    </xf>
    <xf numFmtId="0" fontId="12" fillId="10" borderId="5" xfId="0" applyFont="1" applyFill="1" applyBorder="1" applyAlignment="1">
      <alignment horizontal="center" vertical="center"/>
    </xf>
    <xf numFmtId="0" fontId="12" fillId="3" borderId="5" xfId="0" applyFont="1" applyFill="1" applyBorder="1" applyAlignment="1">
      <alignment horizontal="center" vertical="center"/>
    </xf>
    <xf numFmtId="0" fontId="12" fillId="12" borderId="5"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 fillId="0" borderId="0" xfId="0" applyFont="1" applyAlignment="1">
      <alignment horizontal="center"/>
    </xf>
    <xf numFmtId="0" fontId="1" fillId="0" borderId="6" xfId="0" applyFont="1" applyBorder="1" applyAlignment="1">
      <alignment horizontal="center"/>
    </xf>
    <xf numFmtId="0" fontId="0" fillId="0" borderId="7" xfId="0" applyBorder="1"/>
    <xf numFmtId="0" fontId="0" fillId="0" borderId="8" xfId="0" applyBorder="1" applyAlignment="1">
      <alignment horizontal="center"/>
    </xf>
    <xf numFmtId="0" fontId="8" fillId="0" borderId="7" xfId="0" applyFont="1" applyBorder="1" applyAlignment="1">
      <alignment horizontal="right"/>
    </xf>
    <xf numFmtId="0" fontId="8" fillId="0" borderId="7" xfId="0" applyFont="1" applyBorder="1" applyAlignment="1">
      <alignment horizontal="center"/>
    </xf>
    <xf numFmtId="0" fontId="12" fillId="3" borderId="3" xfId="0" applyFont="1" applyFill="1" applyBorder="1" applyAlignment="1">
      <alignment horizontal="center" vertical="center"/>
    </xf>
    <xf numFmtId="0" fontId="11" fillId="3" borderId="2" xfId="0" applyFont="1" applyFill="1" applyBorder="1" applyAlignment="1">
      <alignment horizontal="left"/>
    </xf>
    <xf numFmtId="0" fontId="12" fillId="3" borderId="4" xfId="0" applyFont="1" applyFill="1" applyBorder="1" applyAlignment="1">
      <alignment horizontal="center" vertical="center"/>
    </xf>
    <xf numFmtId="0" fontId="12" fillId="5" borderId="15" xfId="0" applyFont="1" applyFill="1" applyBorder="1" applyAlignment="1">
      <alignment horizontal="center" vertical="center" wrapText="1"/>
    </xf>
    <xf numFmtId="0" fontId="12" fillId="5" borderId="1" xfId="0" applyFont="1" applyFill="1" applyBorder="1" applyAlignment="1">
      <alignment vertical="center"/>
    </xf>
    <xf numFmtId="0" fontId="12" fillId="17" borderId="1" xfId="0" applyFont="1" applyFill="1" applyBorder="1" applyAlignment="1">
      <alignment vertical="center"/>
    </xf>
    <xf numFmtId="0" fontId="0" fillId="18" borderId="1" xfId="0" applyFill="1" applyBorder="1" applyAlignment="1">
      <alignment vertical="center"/>
    </xf>
    <xf numFmtId="0" fontId="0" fillId="17" borderId="1" xfId="0" applyFill="1" applyBorder="1" applyAlignment="1">
      <alignment vertical="center"/>
    </xf>
    <xf numFmtId="0" fontId="12" fillId="19" borderId="1" xfId="0" applyFont="1" applyFill="1" applyBorder="1" applyAlignment="1">
      <alignment horizontal="right"/>
    </xf>
    <xf numFmtId="0" fontId="11" fillId="5" borderId="4" xfId="0" applyFont="1" applyFill="1" applyBorder="1" applyAlignment="1">
      <alignment horizontal="left"/>
    </xf>
    <xf numFmtId="0" fontId="11" fillId="5" borderId="2" xfId="0" applyFont="1" applyFill="1" applyBorder="1" applyAlignment="1">
      <alignment horizontal="left"/>
    </xf>
    <xf numFmtId="0" fontId="11" fillId="17" borderId="1" xfId="0" applyFont="1" applyFill="1" applyBorder="1" applyAlignment="1">
      <alignment vertical="center" wrapText="1"/>
    </xf>
    <xf numFmtId="0" fontId="11" fillId="17" borderId="12" xfId="0" applyFont="1" applyFill="1" applyBorder="1" applyAlignment="1">
      <alignment vertical="center" wrapText="1"/>
    </xf>
    <xf numFmtId="0" fontId="12" fillId="17" borderId="1" xfId="0" applyFont="1" applyFill="1" applyBorder="1" applyAlignment="1">
      <alignment horizontal="right" vertical="center" wrapText="1"/>
    </xf>
    <xf numFmtId="0" fontId="11" fillId="17" borderId="4" xfId="0" applyFont="1" applyFill="1" applyBorder="1" applyAlignment="1">
      <alignment vertical="center" wrapText="1"/>
    </xf>
    <xf numFmtId="0" fontId="7" fillId="0" borderId="0" xfId="0" applyFont="1"/>
    <xf numFmtId="0" fontId="11" fillId="17" borderId="3" xfId="0" applyFont="1" applyFill="1" applyBorder="1" applyAlignment="1">
      <alignment vertical="center" wrapText="1"/>
    </xf>
    <xf numFmtId="0" fontId="11" fillId="20" borderId="14" xfId="0" applyFont="1" applyFill="1" applyBorder="1" applyAlignment="1">
      <alignment horizontal="left"/>
    </xf>
    <xf numFmtId="0" fontId="11" fillId="20" borderId="2" xfId="0" applyFont="1" applyFill="1" applyBorder="1" applyAlignment="1">
      <alignment horizontal="left"/>
    </xf>
    <xf numFmtId="0" fontId="11" fillId="20" borderId="2" xfId="0" applyFont="1" applyFill="1" applyBorder="1"/>
    <xf numFmtId="0" fontId="11" fillId="20" borderId="4" xfId="0" applyFont="1" applyFill="1" applyBorder="1"/>
    <xf numFmtId="0" fontId="11" fillId="20" borderId="11" xfId="0" applyFont="1" applyFill="1" applyBorder="1"/>
    <xf numFmtId="0" fontId="0" fillId="21" borderId="2" xfId="0" applyFill="1" applyBorder="1" applyAlignment="1">
      <alignment vertical="center"/>
    </xf>
    <xf numFmtId="0" fontId="0" fillId="20" borderId="2" xfId="0" applyFill="1" applyBorder="1" applyAlignment="1">
      <alignment horizontal="center" vertical="center"/>
    </xf>
    <xf numFmtId="0" fontId="13" fillId="22" borderId="1" xfId="0" applyFont="1" applyFill="1" applyBorder="1" applyAlignment="1">
      <alignment horizontal="center" vertical="center"/>
    </xf>
    <xf numFmtId="0" fontId="12" fillId="22" borderId="1" xfId="0" applyFont="1" applyFill="1" applyBorder="1" applyAlignment="1">
      <alignment vertical="center"/>
    </xf>
    <xf numFmtId="0" fontId="7" fillId="19" borderId="1" xfId="0" applyFont="1" applyFill="1" applyBorder="1"/>
    <xf numFmtId="0" fontId="0" fillId="19" borderId="1" xfId="0" applyFill="1" applyBorder="1"/>
    <xf numFmtId="0" fontId="7" fillId="19" borderId="1" xfId="0" applyFont="1" applyFill="1" applyBorder="1" applyAlignment="1">
      <alignment horizontal="left"/>
    </xf>
    <xf numFmtId="164" fontId="11" fillId="22" borderId="2" xfId="0" applyNumberFormat="1" applyFont="1" applyFill="1" applyBorder="1" applyAlignment="1">
      <alignment horizontal="center" vertical="center"/>
    </xf>
    <xf numFmtId="0" fontId="4" fillId="19" borderId="1" xfId="0" applyFont="1" applyFill="1" applyBorder="1"/>
    <xf numFmtId="0" fontId="11" fillId="17" borderId="3" xfId="0" applyFont="1" applyFill="1" applyBorder="1" applyAlignment="1">
      <alignment horizontal="center" vertical="center"/>
    </xf>
    <xf numFmtId="0" fontId="11" fillId="17" borderId="2" xfId="0" applyFont="1" applyFill="1" applyBorder="1" applyAlignment="1">
      <alignment horizontal="center" vertical="center"/>
    </xf>
    <xf numFmtId="0" fontId="11" fillId="17" borderId="4" xfId="0" applyFont="1" applyFill="1" applyBorder="1" applyAlignment="1">
      <alignment horizontal="center" vertical="center"/>
    </xf>
    <xf numFmtId="164" fontId="11" fillId="17" borderId="3" xfId="0" applyNumberFormat="1" applyFont="1" applyFill="1" applyBorder="1" applyAlignment="1">
      <alignment horizontal="center" vertical="center"/>
    </xf>
    <xf numFmtId="164" fontId="11" fillId="17" borderId="2" xfId="0" applyNumberFormat="1" applyFont="1" applyFill="1" applyBorder="1" applyAlignment="1">
      <alignment horizontal="center" vertical="center"/>
    </xf>
    <xf numFmtId="164" fontId="11" fillId="17" borderId="4" xfId="0" applyNumberFormat="1" applyFont="1" applyFill="1" applyBorder="1" applyAlignment="1">
      <alignment horizontal="center" vertical="center"/>
    </xf>
    <xf numFmtId="0" fontId="10" fillId="17" borderId="3" xfId="0" applyFont="1" applyFill="1" applyBorder="1" applyAlignment="1">
      <alignment horizontal="left" wrapText="1"/>
    </xf>
    <xf numFmtId="0" fontId="10" fillId="17" borderId="2" xfId="0" applyFont="1" applyFill="1" applyBorder="1" applyAlignment="1">
      <alignment horizontal="left" wrapText="1"/>
    </xf>
    <xf numFmtId="0" fontId="10" fillId="17" borderId="4" xfId="0" applyFont="1" applyFill="1" applyBorder="1" applyAlignment="1">
      <alignment horizontal="left" wrapText="1"/>
    </xf>
    <xf numFmtId="0" fontId="9" fillId="0" borderId="6" xfId="0" applyFont="1" applyBorder="1" applyAlignment="1">
      <alignment horizontal="center"/>
    </xf>
    <xf numFmtId="0" fontId="1" fillId="13" borderId="9" xfId="0" applyFont="1" applyFill="1" applyBorder="1" applyAlignment="1">
      <alignment horizontal="center"/>
    </xf>
    <xf numFmtId="0" fontId="1" fillId="13" borderId="10" xfId="0" applyFont="1" applyFill="1" applyBorder="1" applyAlignment="1">
      <alignment horizontal="center"/>
    </xf>
    <xf numFmtId="0" fontId="1" fillId="13" borderId="11" xfId="0" applyFont="1" applyFill="1" applyBorder="1" applyAlignment="1">
      <alignment horizontal="center"/>
    </xf>
    <xf numFmtId="0" fontId="12" fillId="13" borderId="3"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12"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8" fillId="0" borderId="0" xfId="0" applyFont="1" applyAlignment="1">
      <alignment horizontal="left"/>
    </xf>
    <xf numFmtId="0" fontId="7" fillId="0" borderId="0" xfId="0" applyFont="1" applyAlignment="1">
      <alignment horizontal="left"/>
    </xf>
    <xf numFmtId="0" fontId="12" fillId="16" borderId="9" xfId="0" applyFont="1" applyFill="1" applyBorder="1" applyAlignment="1">
      <alignment horizontal="right"/>
    </xf>
    <xf numFmtId="0" fontId="12" fillId="16" borderId="10" xfId="0" applyFont="1" applyFill="1" applyBorder="1" applyAlignment="1">
      <alignment horizontal="right"/>
    </xf>
    <xf numFmtId="0" fontId="12" fillId="16" borderId="11" xfId="0" applyFont="1" applyFill="1" applyBorder="1" applyAlignment="1">
      <alignment horizontal="right"/>
    </xf>
    <xf numFmtId="0" fontId="12" fillId="20" borderId="9" xfId="0" applyFont="1" applyFill="1" applyBorder="1" applyAlignment="1">
      <alignment horizontal="right"/>
    </xf>
    <xf numFmtId="0" fontId="12" fillId="20" borderId="10" xfId="0" applyFont="1" applyFill="1" applyBorder="1" applyAlignment="1">
      <alignment horizontal="right"/>
    </xf>
    <xf numFmtId="0" fontId="12" fillId="20" borderId="12"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1" fillId="20" borderId="9" xfId="0" applyFont="1" applyFill="1" applyBorder="1" applyAlignment="1">
      <alignment horizontal="center"/>
    </xf>
    <xf numFmtId="0" fontId="11" fillId="20" borderId="10" xfId="0" applyFont="1" applyFill="1" applyBorder="1" applyAlignment="1">
      <alignment horizontal="center"/>
    </xf>
    <xf numFmtId="0" fontId="11" fillId="20" borderId="11" xfId="0" applyFont="1" applyFill="1" applyBorder="1" applyAlignment="1">
      <alignment horizontal="center"/>
    </xf>
    <xf numFmtId="164" fontId="11" fillId="22" borderId="3" xfId="0" applyNumberFormat="1" applyFont="1" applyFill="1" applyBorder="1" applyAlignment="1">
      <alignment horizontal="center" vertical="center"/>
    </xf>
    <xf numFmtId="164" fontId="11" fillId="22" borderId="2" xfId="0" applyNumberFormat="1" applyFont="1" applyFill="1" applyBorder="1" applyAlignment="1">
      <alignment horizontal="center" vertical="center"/>
    </xf>
    <xf numFmtId="164" fontId="11" fillId="22" borderId="4" xfId="0" applyNumberFormat="1" applyFont="1" applyFill="1" applyBorder="1" applyAlignment="1">
      <alignment horizontal="center" vertical="center"/>
    </xf>
    <xf numFmtId="0" fontId="11" fillId="22" borderId="3" xfId="0" applyFont="1" applyFill="1" applyBorder="1" applyAlignment="1">
      <alignment horizontal="center" vertical="center"/>
    </xf>
    <xf numFmtId="0" fontId="11" fillId="22" borderId="2" xfId="0" applyFont="1" applyFill="1" applyBorder="1" applyAlignment="1">
      <alignment horizontal="center" vertical="center"/>
    </xf>
    <xf numFmtId="0" fontId="11" fillId="22" borderId="4" xfId="0" applyFont="1" applyFill="1" applyBorder="1" applyAlignment="1">
      <alignment horizontal="center" vertical="center"/>
    </xf>
    <xf numFmtId="0" fontId="12" fillId="5" borderId="9" xfId="0" applyFont="1" applyFill="1" applyBorder="1" applyAlignment="1">
      <alignment horizontal="right"/>
    </xf>
    <xf numFmtId="0" fontId="12" fillId="5" borderId="10" xfId="0" applyFont="1" applyFill="1" applyBorder="1" applyAlignment="1">
      <alignment horizontal="right"/>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1" fillId="5" borderId="9" xfId="0" applyFont="1" applyFill="1" applyBorder="1" applyAlignment="1">
      <alignment horizontal="center"/>
    </xf>
    <xf numFmtId="0" fontId="11" fillId="5" borderId="10" xfId="0" applyFont="1" applyFill="1" applyBorder="1" applyAlignment="1">
      <alignment horizontal="center"/>
    </xf>
    <xf numFmtId="0" fontId="11" fillId="5" borderId="11" xfId="0" applyFont="1" applyFill="1" applyBorder="1" applyAlignment="1">
      <alignment horizontal="center"/>
    </xf>
    <xf numFmtId="0" fontId="12" fillId="17" borderId="1" xfId="0" applyFont="1" applyFill="1" applyBorder="1" applyAlignment="1">
      <alignment horizontal="center" vertical="center" wrapText="1"/>
    </xf>
    <xf numFmtId="0" fontId="10" fillId="5" borderId="3" xfId="0" applyFont="1" applyFill="1" applyBorder="1" applyAlignment="1">
      <alignment horizontal="left" wrapText="1"/>
    </xf>
    <xf numFmtId="0" fontId="10" fillId="5" borderId="2" xfId="0" applyFont="1" applyFill="1" applyBorder="1" applyAlignment="1">
      <alignment horizontal="left" wrapText="1"/>
    </xf>
    <xf numFmtId="0" fontId="10" fillId="5" borderId="4" xfId="0" applyFont="1" applyFill="1" applyBorder="1" applyAlignment="1">
      <alignment horizontal="left" wrapText="1"/>
    </xf>
    <xf numFmtId="0" fontId="10" fillId="3" borderId="3" xfId="0" quotePrefix="1" applyFont="1" applyFill="1" applyBorder="1" applyAlignment="1">
      <alignment horizontal="left" wrapText="1"/>
    </xf>
    <xf numFmtId="0" fontId="10" fillId="3" borderId="2" xfId="0" quotePrefix="1" applyFont="1" applyFill="1" applyBorder="1" applyAlignment="1">
      <alignment horizontal="left" wrapText="1"/>
    </xf>
    <xf numFmtId="0" fontId="10" fillId="20" borderId="3" xfId="0" applyFont="1" applyFill="1" applyBorder="1" applyAlignment="1">
      <alignment horizontal="left" wrapText="1"/>
    </xf>
    <xf numFmtId="0" fontId="10" fillId="20" borderId="2" xfId="0" applyFont="1" applyFill="1" applyBorder="1" applyAlignment="1">
      <alignment horizontal="left" wrapText="1"/>
    </xf>
    <xf numFmtId="0" fontId="10" fillId="20" borderId="4" xfId="0" applyFont="1" applyFill="1" applyBorder="1" applyAlignment="1">
      <alignment horizontal="left" wrapText="1"/>
    </xf>
    <xf numFmtId="0" fontId="12" fillId="7"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1" fontId="12" fillId="19" borderId="12" xfId="0" applyNumberFormat="1" applyFont="1" applyFill="1" applyBorder="1" applyAlignment="1" applyProtection="1">
      <alignment horizontal="center" vertical="center"/>
      <protection locked="0"/>
    </xf>
    <xf numFmtId="1" fontId="12" fillId="19" borderId="13" xfId="0" applyNumberFormat="1" applyFont="1" applyFill="1" applyBorder="1" applyAlignment="1" applyProtection="1">
      <alignment horizontal="center" vertical="center"/>
      <protection locked="0"/>
    </xf>
    <xf numFmtId="1" fontId="12" fillId="19" borderId="14" xfId="0" applyNumberFormat="1" applyFont="1" applyFill="1" applyBorder="1" applyAlignment="1" applyProtection="1">
      <alignment horizontal="center" vertical="center"/>
      <protection locked="0"/>
    </xf>
    <xf numFmtId="1" fontId="12" fillId="19" borderId="5" xfId="0" applyNumberFormat="1" applyFont="1" applyFill="1" applyBorder="1" applyAlignment="1" applyProtection="1">
      <alignment horizontal="center" vertical="center"/>
      <protection locked="0"/>
    </xf>
    <xf numFmtId="1" fontId="12" fillId="19" borderId="15" xfId="0" applyNumberFormat="1" applyFont="1" applyFill="1" applyBorder="1" applyAlignment="1" applyProtection="1">
      <alignment horizontal="center" vertical="center"/>
      <protection locked="0"/>
    </xf>
    <xf numFmtId="1" fontId="12" fillId="19" borderId="16" xfId="0" applyNumberFormat="1" applyFont="1" applyFill="1" applyBorder="1" applyAlignment="1" applyProtection="1">
      <alignment horizontal="center" vertical="center"/>
      <protection locked="0"/>
    </xf>
    <xf numFmtId="0" fontId="2" fillId="7" borderId="3"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4"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11" xfId="0" applyFont="1" applyFill="1" applyBorder="1" applyAlignment="1">
      <alignment horizontal="center"/>
    </xf>
    <xf numFmtId="0" fontId="12" fillId="3" borderId="17" xfId="0" applyFont="1" applyFill="1" applyBorder="1" applyAlignment="1">
      <alignment horizontal="right"/>
    </xf>
    <xf numFmtId="0" fontId="0" fillId="0" borderId="0" xfId="0" applyAlignment="1">
      <alignment horizontal="left"/>
    </xf>
    <xf numFmtId="0" fontId="6" fillId="0" borderId="0" xfId="0" applyFont="1" applyAlignment="1">
      <alignment horizontal="center"/>
    </xf>
    <xf numFmtId="0" fontId="12" fillId="12" borderId="2" xfId="0" applyFont="1" applyFill="1" applyBorder="1" applyAlignment="1">
      <alignment horizontal="center" vertical="center"/>
    </xf>
    <xf numFmtId="0" fontId="11" fillId="12" borderId="9" xfId="0" applyFont="1" applyFill="1" applyBorder="1" applyAlignment="1">
      <alignment horizontal="center"/>
    </xf>
    <xf numFmtId="0" fontId="11" fillId="12" borderId="10" xfId="0" applyFont="1" applyFill="1" applyBorder="1" applyAlignment="1">
      <alignment horizontal="center"/>
    </xf>
    <xf numFmtId="0" fontId="11" fillId="12" borderId="11" xfId="0" applyFont="1" applyFill="1" applyBorder="1" applyAlignment="1">
      <alignment horizontal="center"/>
    </xf>
    <xf numFmtId="164" fontId="11" fillId="12" borderId="2" xfId="0" applyNumberFormat="1" applyFont="1" applyFill="1" applyBorder="1" applyAlignment="1">
      <alignment horizontal="center" vertical="center"/>
    </xf>
    <xf numFmtId="0" fontId="11" fillId="12" borderId="3" xfId="0" applyFont="1" applyFill="1" applyBorder="1" applyAlignment="1">
      <alignment horizontal="center" vertical="center"/>
    </xf>
    <xf numFmtId="0" fontId="11" fillId="12" borderId="2" xfId="0" applyFont="1" applyFill="1" applyBorder="1" applyAlignment="1">
      <alignment horizontal="center" vertical="center"/>
    </xf>
    <xf numFmtId="164" fontId="11" fillId="12" borderId="3" xfId="0" applyNumberFormat="1" applyFont="1" applyFill="1" applyBorder="1" applyAlignment="1">
      <alignment horizontal="center"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2" fillId="12" borderId="9" xfId="0" applyFont="1" applyFill="1" applyBorder="1" applyAlignment="1">
      <alignment horizontal="right"/>
    </xf>
    <xf numFmtId="0" fontId="12" fillId="12" borderId="6" xfId="0" applyFont="1" applyFill="1" applyBorder="1" applyAlignment="1">
      <alignment horizontal="right"/>
    </xf>
    <xf numFmtId="0" fontId="12" fillId="10"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1" fillId="10" borderId="9" xfId="0" applyFont="1" applyFill="1" applyBorder="1" applyAlignment="1">
      <alignment horizontal="center"/>
    </xf>
    <xf numFmtId="0" fontId="11" fillId="10" borderId="10" xfId="0" applyFont="1" applyFill="1" applyBorder="1" applyAlignment="1">
      <alignment horizontal="center"/>
    </xf>
    <xf numFmtId="0" fontId="11" fillId="10" borderId="11" xfId="0" applyFont="1" applyFill="1" applyBorder="1" applyAlignment="1">
      <alignment horizontal="center"/>
    </xf>
    <xf numFmtId="164" fontId="11" fillId="10" borderId="3" xfId="0" applyNumberFormat="1" applyFont="1" applyFill="1" applyBorder="1" applyAlignment="1">
      <alignment horizontal="center" vertical="center"/>
    </xf>
    <xf numFmtId="164" fontId="11" fillId="10" borderId="2" xfId="0" applyNumberFormat="1" applyFont="1" applyFill="1" applyBorder="1" applyAlignment="1">
      <alignment horizontal="center" vertical="center"/>
    </xf>
    <xf numFmtId="164" fontId="11" fillId="10" borderId="4" xfId="0" applyNumberFormat="1" applyFont="1" applyFill="1" applyBorder="1" applyAlignment="1">
      <alignment horizontal="center" vertical="center"/>
    </xf>
    <xf numFmtId="0" fontId="11" fillId="10" borderId="3" xfId="0" applyFont="1" applyFill="1" applyBorder="1" applyAlignment="1">
      <alignment horizontal="center" vertical="center"/>
    </xf>
    <xf numFmtId="0" fontId="11" fillId="10" borderId="2" xfId="0" applyFont="1" applyFill="1" applyBorder="1" applyAlignment="1">
      <alignment horizontal="center" vertical="center"/>
    </xf>
    <xf numFmtId="0" fontId="12" fillId="10" borderId="9" xfId="0" applyFont="1" applyFill="1" applyBorder="1" applyAlignment="1">
      <alignment horizontal="right"/>
    </xf>
    <xf numFmtId="0" fontId="12" fillId="10" borderId="6" xfId="0" applyFont="1" applyFill="1" applyBorder="1" applyAlignment="1">
      <alignment horizontal="right"/>
    </xf>
    <xf numFmtId="0" fontId="11" fillId="5" borderId="15" xfId="0" applyFont="1" applyFill="1" applyBorder="1" applyAlignment="1">
      <alignment horizontal="center"/>
    </xf>
    <xf numFmtId="0" fontId="11" fillId="5" borderId="6" xfId="0" applyFont="1" applyFill="1" applyBorder="1" applyAlignment="1">
      <alignment horizontal="center"/>
    </xf>
    <xf numFmtId="164" fontId="11" fillId="5" borderId="3" xfId="0" applyNumberFormat="1" applyFont="1" applyFill="1" applyBorder="1" applyAlignment="1">
      <alignment horizontal="center" vertical="center"/>
    </xf>
    <xf numFmtId="164" fontId="11" fillId="5" borderId="2" xfId="0" applyNumberFormat="1" applyFont="1" applyFill="1" applyBorder="1" applyAlignment="1">
      <alignment horizontal="center" vertical="center"/>
    </xf>
    <xf numFmtId="164" fontId="11" fillId="5" borderId="4" xfId="0" applyNumberFormat="1" applyFont="1" applyFill="1" applyBorder="1" applyAlignment="1">
      <alignment horizontal="center" vertical="center"/>
    </xf>
    <xf numFmtId="0" fontId="11"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4" xfId="0" applyFont="1" applyFill="1" applyBorder="1" applyAlignment="1">
      <alignment horizontal="center" vertical="center"/>
    </xf>
    <xf numFmtId="0" fontId="12" fillId="5" borderId="6" xfId="0" applyFont="1" applyFill="1" applyBorder="1" applyAlignment="1">
      <alignment horizontal="right"/>
    </xf>
    <xf numFmtId="0" fontId="1" fillId="0" borderId="14" xfId="0" applyFont="1" applyBorder="1" applyAlignment="1">
      <alignment horizontal="center"/>
    </xf>
    <xf numFmtId="0" fontId="1" fillId="0" borderId="0" xfId="0" applyFont="1" applyAlignment="1">
      <alignment horizont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164" fontId="11" fillId="3" borderId="3"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11" fillId="3" borderId="4"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left" wrapText="1"/>
    </xf>
    <xf numFmtId="0" fontId="12" fillId="3" borderId="9" xfId="0" applyFont="1" applyFill="1" applyBorder="1" applyAlignment="1">
      <alignment horizontal="right"/>
    </xf>
    <xf numFmtId="0" fontId="12" fillId="3" borderId="10" xfId="0" applyFont="1" applyFill="1" applyBorder="1" applyAlignment="1">
      <alignment horizontal="right"/>
    </xf>
    <xf numFmtId="0" fontId="12" fillId="15" borderId="1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15" xfId="0" applyFont="1" applyFill="1" applyBorder="1" applyAlignment="1">
      <alignment horizontal="center" vertical="center"/>
    </xf>
    <xf numFmtId="0" fontId="12" fillId="15" borderId="16" xfId="0" applyFont="1" applyFill="1" applyBorder="1" applyAlignment="1">
      <alignment horizontal="center" vertical="center"/>
    </xf>
    <xf numFmtId="164" fontId="11" fillId="7" borderId="2" xfId="0" applyNumberFormat="1" applyFont="1" applyFill="1" applyBorder="1" applyAlignment="1">
      <alignment horizontal="center" vertical="center"/>
    </xf>
    <xf numFmtId="164" fontId="11" fillId="7" borderId="4" xfId="0" applyNumberFormat="1" applyFont="1" applyFill="1" applyBorder="1" applyAlignment="1">
      <alignment horizontal="center" vertical="center"/>
    </xf>
    <xf numFmtId="0" fontId="11" fillId="7" borderId="2" xfId="0" applyFont="1" applyFill="1" applyBorder="1" applyAlignment="1">
      <alignment horizontal="center" vertical="center"/>
    </xf>
    <xf numFmtId="0" fontId="11" fillId="7" borderId="4" xfId="0" applyFont="1" applyFill="1" applyBorder="1" applyAlignment="1">
      <alignment horizontal="center" vertical="center"/>
    </xf>
    <xf numFmtId="0" fontId="1" fillId="13" borderId="1" xfId="0" applyFont="1" applyFill="1" applyBorder="1" applyAlignment="1">
      <alignment horizontal="center"/>
    </xf>
    <xf numFmtId="0" fontId="12" fillId="13" borderId="1" xfId="0" applyFont="1" applyFill="1" applyBorder="1" applyAlignment="1">
      <alignment horizontal="center" vertical="center"/>
    </xf>
    <xf numFmtId="0" fontId="12" fillId="13" borderId="1" xfId="0" applyFont="1" applyFill="1" applyBorder="1" applyAlignment="1">
      <alignment horizontal="center" vertical="center" wrapText="1"/>
    </xf>
    <xf numFmtId="0" fontId="1" fillId="1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AF27-E9AA-4977-A3CC-8D19E9A75250}">
  <dimension ref="A1:P41"/>
  <sheetViews>
    <sheetView tabSelected="1" zoomScale="110" zoomScaleNormal="110" workbookViewId="0">
      <pane ySplit="2" topLeftCell="A3" activePane="bottomLeft" state="frozen"/>
      <selection pane="bottomLeft" activeCell="P14" sqref="P14"/>
    </sheetView>
  </sheetViews>
  <sheetFormatPr defaultRowHeight="13.2" x14ac:dyDescent="0.25"/>
  <cols>
    <col min="1" max="1" width="13" customWidth="1"/>
    <col min="2" max="2" width="69" customWidth="1"/>
    <col min="3" max="3" width="18.21875" customWidth="1"/>
    <col min="4" max="4" width="6.44140625" style="5" customWidth="1"/>
    <col min="5" max="5" width="8.6640625" style="5" customWidth="1"/>
    <col min="6" max="7" width="8.77734375" customWidth="1"/>
    <col min="8" max="8" width="17.77734375" bestFit="1" customWidth="1"/>
    <col min="9" max="9" width="3.21875" hidden="1" customWidth="1"/>
    <col min="10" max="10" width="24.21875" hidden="1" customWidth="1"/>
    <col min="11" max="11" width="13.21875" hidden="1" customWidth="1"/>
    <col min="12" max="12" width="18.21875" hidden="1" customWidth="1"/>
    <col min="13" max="13" width="38" customWidth="1"/>
  </cols>
  <sheetData>
    <row r="1" spans="1:16" ht="17.399999999999999" x14ac:dyDescent="0.3">
      <c r="A1" s="110" t="s">
        <v>93</v>
      </c>
      <c r="B1" s="110"/>
      <c r="C1" s="110"/>
      <c r="D1" s="110"/>
      <c r="E1" s="110"/>
      <c r="F1" s="110"/>
      <c r="G1" s="110"/>
      <c r="H1" s="110"/>
      <c r="I1" s="110"/>
      <c r="J1" s="110"/>
      <c r="K1" s="110"/>
      <c r="L1" s="110"/>
      <c r="M1" s="110"/>
    </row>
    <row r="2" spans="1:16" ht="16.2" x14ac:dyDescent="0.3">
      <c r="A2" s="28" t="s">
        <v>15</v>
      </c>
      <c r="B2" s="100" t="s">
        <v>20</v>
      </c>
      <c r="C2" s="111"/>
      <c r="D2" s="112"/>
      <c r="E2" s="112"/>
      <c r="F2" s="112"/>
      <c r="G2" s="112"/>
      <c r="H2" s="113"/>
      <c r="I2" s="30"/>
      <c r="J2" s="111" t="s">
        <v>21</v>
      </c>
      <c r="K2" s="112"/>
      <c r="L2" s="113"/>
      <c r="M2" s="114" t="s">
        <v>22</v>
      </c>
    </row>
    <row r="3" spans="1:16" ht="12.75" customHeight="1" x14ac:dyDescent="0.25">
      <c r="A3" s="114" t="s">
        <v>1</v>
      </c>
      <c r="B3" s="114" t="s">
        <v>33</v>
      </c>
      <c r="C3" s="114" t="s">
        <v>5</v>
      </c>
      <c r="D3" s="117" t="s">
        <v>3</v>
      </c>
      <c r="E3" s="118"/>
      <c r="F3" s="123" t="s">
        <v>16</v>
      </c>
      <c r="G3" s="123" t="s">
        <v>7</v>
      </c>
      <c r="H3" s="123" t="s">
        <v>17</v>
      </c>
      <c r="I3" s="30"/>
      <c r="J3" s="126" t="s">
        <v>18</v>
      </c>
      <c r="K3" s="126" t="s">
        <v>12</v>
      </c>
      <c r="L3" s="126" t="s">
        <v>19</v>
      </c>
      <c r="M3" s="115"/>
    </row>
    <row r="4" spans="1:16" x14ac:dyDescent="0.25">
      <c r="A4" s="115"/>
      <c r="B4" s="115"/>
      <c r="C4" s="115"/>
      <c r="D4" s="119"/>
      <c r="E4" s="120"/>
      <c r="F4" s="124"/>
      <c r="G4" s="124"/>
      <c r="H4" s="124"/>
      <c r="I4" s="31"/>
      <c r="J4" s="127"/>
      <c r="K4" s="127"/>
      <c r="L4" s="128"/>
      <c r="M4" s="115"/>
    </row>
    <row r="5" spans="1:16" x14ac:dyDescent="0.25">
      <c r="A5" s="116"/>
      <c r="B5" s="116"/>
      <c r="C5" s="116"/>
      <c r="D5" s="121"/>
      <c r="E5" s="122"/>
      <c r="F5" s="125"/>
      <c r="G5" s="125"/>
      <c r="H5" s="125"/>
      <c r="I5" s="31"/>
      <c r="J5" s="32" t="s">
        <v>14</v>
      </c>
      <c r="K5" s="32" t="s">
        <v>13</v>
      </c>
      <c r="L5" s="127"/>
      <c r="M5" s="116"/>
    </row>
    <row r="6" spans="1:16" ht="15.75" customHeight="1" x14ac:dyDescent="0.25">
      <c r="A6" s="165" t="s">
        <v>2</v>
      </c>
      <c r="B6" s="40" t="s">
        <v>26</v>
      </c>
      <c r="C6" s="40" t="s">
        <v>6</v>
      </c>
      <c r="D6" s="168"/>
      <c r="E6" s="169"/>
      <c r="F6" s="142">
        <f>$D6/10</f>
        <v>0</v>
      </c>
      <c r="G6" s="145">
        <v>2.5</v>
      </c>
      <c r="H6" s="142">
        <f>G6*F6</f>
        <v>0</v>
      </c>
      <c r="I6" s="13"/>
      <c r="J6" s="14"/>
      <c r="K6" s="14"/>
      <c r="L6" s="14"/>
      <c r="M6" s="174"/>
      <c r="O6" s="65" t="s">
        <v>66</v>
      </c>
      <c r="P6" s="65" t="s">
        <v>69</v>
      </c>
    </row>
    <row r="7" spans="1:16" ht="15.75" customHeight="1" x14ac:dyDescent="0.25">
      <c r="A7" s="166"/>
      <c r="B7" s="40" t="s">
        <v>112</v>
      </c>
      <c r="C7" s="40" t="s">
        <v>54</v>
      </c>
      <c r="D7" s="170"/>
      <c r="E7" s="171"/>
      <c r="F7" s="143"/>
      <c r="G7" s="146"/>
      <c r="H7" s="143"/>
      <c r="I7" s="13"/>
      <c r="J7" s="14"/>
      <c r="K7" s="14"/>
      <c r="L7" s="14"/>
      <c r="M7" s="175"/>
      <c r="N7" s="5">
        <v>1</v>
      </c>
      <c r="O7" s="96" t="s">
        <v>67</v>
      </c>
      <c r="P7" s="97"/>
    </row>
    <row r="8" spans="1:16" ht="15.75" customHeight="1" x14ac:dyDescent="0.25">
      <c r="A8" s="166"/>
      <c r="B8" s="40"/>
      <c r="C8" s="40" t="s">
        <v>107</v>
      </c>
      <c r="D8" s="170"/>
      <c r="E8" s="171"/>
      <c r="F8" s="143"/>
      <c r="G8" s="146"/>
      <c r="H8" s="143"/>
      <c r="I8" s="13"/>
      <c r="J8" s="14"/>
      <c r="K8" s="14"/>
      <c r="L8" s="14"/>
      <c r="M8" s="175"/>
      <c r="N8" s="5">
        <v>2</v>
      </c>
      <c r="O8" s="97"/>
      <c r="P8" s="97"/>
    </row>
    <row r="9" spans="1:16" ht="15.75" customHeight="1" x14ac:dyDescent="0.25">
      <c r="A9" s="166"/>
      <c r="B9" s="40"/>
      <c r="C9" s="40" t="s">
        <v>64</v>
      </c>
      <c r="D9" s="170"/>
      <c r="E9" s="171"/>
      <c r="F9" s="143"/>
      <c r="G9" s="146"/>
      <c r="H9" s="143"/>
      <c r="I9" s="13"/>
      <c r="J9" s="14"/>
      <c r="K9" s="14"/>
      <c r="L9" s="14"/>
      <c r="M9" s="175"/>
      <c r="N9" s="5">
        <v>3</v>
      </c>
      <c r="O9" s="97"/>
      <c r="P9" s="97"/>
    </row>
    <row r="10" spans="1:16" ht="15.75" customHeight="1" x14ac:dyDescent="0.25">
      <c r="A10" s="167"/>
      <c r="B10" s="41"/>
      <c r="C10" s="41"/>
      <c r="D10" s="172"/>
      <c r="E10" s="173"/>
      <c r="F10" s="144"/>
      <c r="G10" s="147"/>
      <c r="H10" s="144"/>
      <c r="I10" s="15"/>
      <c r="J10" s="16"/>
      <c r="K10" s="16"/>
      <c r="L10" s="16"/>
      <c r="M10" s="176"/>
      <c r="N10" s="5">
        <v>4</v>
      </c>
      <c r="O10" s="97"/>
      <c r="P10" s="97"/>
    </row>
    <row r="11" spans="1:16" ht="12.75" customHeight="1" x14ac:dyDescent="0.25">
      <c r="A11" s="177" t="s">
        <v>80</v>
      </c>
      <c r="B11" s="70"/>
      <c r="C11" s="179" t="s">
        <v>85</v>
      </c>
      <c r="D11" s="180"/>
      <c r="E11" s="181"/>
      <c r="F11" s="142">
        <f>$E16</f>
        <v>0</v>
      </c>
      <c r="G11" s="145">
        <v>2.5</v>
      </c>
      <c r="H11" s="142">
        <f>$G11*$F11</f>
        <v>0</v>
      </c>
      <c r="I11" s="17"/>
      <c r="J11" s="18"/>
      <c r="K11" s="18"/>
      <c r="L11" s="18"/>
      <c r="M11" s="160"/>
      <c r="N11" s="5">
        <v>5</v>
      </c>
      <c r="O11" s="97"/>
      <c r="P11" s="97"/>
    </row>
    <row r="12" spans="1:16" ht="12.75" customHeight="1" x14ac:dyDescent="0.25">
      <c r="A12" s="178"/>
      <c r="B12" s="42" t="s">
        <v>81</v>
      </c>
      <c r="C12" s="42" t="s">
        <v>86</v>
      </c>
      <c r="D12" s="52"/>
      <c r="E12" s="94">
        <f>IF(D12="H",2.5,IF(D12="M",2,IF(D12="L",1.5,0)))</f>
        <v>0</v>
      </c>
      <c r="F12" s="143"/>
      <c r="G12" s="146"/>
      <c r="H12" s="143"/>
      <c r="I12" s="17"/>
      <c r="J12" s="19"/>
      <c r="K12" s="19"/>
      <c r="L12" s="19"/>
      <c r="M12" s="161"/>
      <c r="N12" s="5">
        <v>7</v>
      </c>
      <c r="O12" s="97"/>
      <c r="P12" s="97"/>
    </row>
    <row r="13" spans="1:16" ht="12.75" customHeight="1" thickBot="1" x14ac:dyDescent="0.3">
      <c r="A13" s="178"/>
      <c r="B13" s="71" t="s">
        <v>82</v>
      </c>
      <c r="C13" s="42" t="s">
        <v>99</v>
      </c>
      <c r="D13" s="52"/>
      <c r="E13" s="94">
        <f t="shared" ref="E13:E15" si="0">IF(D13="H",2.5,IF(D13="M",2,IF(D13="L",1.5,0)))</f>
        <v>0</v>
      </c>
      <c r="F13" s="143"/>
      <c r="G13" s="146"/>
      <c r="H13" s="143"/>
      <c r="I13" s="17"/>
      <c r="J13" s="19"/>
      <c r="K13" s="19"/>
      <c r="L13" s="19"/>
      <c r="M13" s="161"/>
      <c r="N13" s="67">
        <v>8</v>
      </c>
      <c r="O13" s="98"/>
      <c r="P13" s="97"/>
    </row>
    <row r="14" spans="1:16" ht="12.75" customHeight="1" thickTop="1" x14ac:dyDescent="0.25">
      <c r="A14" s="178"/>
      <c r="B14" s="71" t="s">
        <v>83</v>
      </c>
      <c r="C14" s="42" t="s">
        <v>87</v>
      </c>
      <c r="D14" s="52"/>
      <c r="E14" s="94">
        <f t="shared" si="0"/>
        <v>0</v>
      </c>
      <c r="F14" s="143"/>
      <c r="G14" s="146"/>
      <c r="H14" s="143"/>
      <c r="I14" s="17"/>
      <c r="J14" s="19"/>
      <c r="K14" s="19"/>
      <c r="L14" s="19"/>
      <c r="M14" s="161"/>
      <c r="O14" s="64" t="s">
        <v>70</v>
      </c>
      <c r="P14" t="e">
        <f>AVERAGE(P7:P13)</f>
        <v>#DIV/0!</v>
      </c>
    </row>
    <row r="15" spans="1:16" ht="12.75" customHeight="1" x14ac:dyDescent="0.25">
      <c r="A15" s="178"/>
      <c r="B15" s="42" t="s">
        <v>94</v>
      </c>
      <c r="C15" s="51"/>
      <c r="D15" s="52"/>
      <c r="E15" s="94">
        <f t="shared" si="0"/>
        <v>0</v>
      </c>
      <c r="F15" s="143"/>
      <c r="G15" s="146"/>
      <c r="H15" s="143"/>
      <c r="I15" s="17"/>
      <c r="J15" s="19"/>
      <c r="K15" s="19"/>
      <c r="L15" s="19"/>
      <c r="M15" s="161"/>
    </row>
    <row r="16" spans="1:16" ht="12.75" customHeight="1" x14ac:dyDescent="0.25">
      <c r="A16" s="72"/>
      <c r="B16" s="72"/>
      <c r="C16" s="182" t="s">
        <v>43</v>
      </c>
      <c r="D16" s="182"/>
      <c r="E16" s="59">
        <f>SUM(E12:E15)</f>
        <v>0</v>
      </c>
      <c r="F16" s="144"/>
      <c r="G16" s="147"/>
      <c r="H16" s="99"/>
      <c r="I16" s="17"/>
      <c r="J16" s="7"/>
      <c r="K16" s="7"/>
      <c r="L16" s="7"/>
      <c r="M16" s="161"/>
    </row>
    <row r="17" spans="1:13" ht="12.75" customHeight="1" x14ac:dyDescent="0.25">
      <c r="A17" s="136" t="s">
        <v>84</v>
      </c>
      <c r="B17" s="87"/>
      <c r="C17" s="139" t="s">
        <v>85</v>
      </c>
      <c r="D17" s="140"/>
      <c r="E17" s="141"/>
      <c r="F17" s="142">
        <f>$E22</f>
        <v>0</v>
      </c>
      <c r="G17" s="145">
        <v>2.5</v>
      </c>
      <c r="H17" s="142">
        <f>G17*F17</f>
        <v>0</v>
      </c>
      <c r="I17" s="92"/>
      <c r="J17" s="93"/>
      <c r="K17" s="93"/>
      <c r="L17" s="93"/>
      <c r="M17" s="162"/>
    </row>
    <row r="18" spans="1:13" ht="12.75" customHeight="1" x14ac:dyDescent="0.25">
      <c r="A18" s="137"/>
      <c r="B18" s="88" t="s">
        <v>92</v>
      </c>
      <c r="C18" s="89" t="s">
        <v>86</v>
      </c>
      <c r="D18" s="52"/>
      <c r="E18" s="94">
        <f>IF(D18="H",2.5,IF(D18="M",2,IF(D18="L",1.5,0)))</f>
        <v>0</v>
      </c>
      <c r="F18" s="143"/>
      <c r="G18" s="146"/>
      <c r="H18" s="143"/>
      <c r="I18" s="92"/>
      <c r="J18" s="93"/>
      <c r="K18" s="93"/>
      <c r="L18" s="93"/>
      <c r="M18" s="163"/>
    </row>
    <row r="19" spans="1:13" ht="12.75" customHeight="1" x14ac:dyDescent="0.25">
      <c r="A19" s="137"/>
      <c r="B19" s="88" t="s">
        <v>89</v>
      </c>
      <c r="C19" s="89" t="s">
        <v>99</v>
      </c>
      <c r="D19" s="52"/>
      <c r="E19" s="94">
        <f t="shared" ref="E19:E20" si="1">IF(D19="H",2.5,IF(D19="M",2,IF(D19="L",1.5,0)))</f>
        <v>0</v>
      </c>
      <c r="F19" s="143"/>
      <c r="G19" s="146"/>
      <c r="H19" s="143"/>
      <c r="I19" s="92"/>
      <c r="J19" s="93"/>
      <c r="K19" s="93"/>
      <c r="L19" s="93"/>
      <c r="M19" s="163"/>
    </row>
    <row r="20" spans="1:13" ht="12.75" customHeight="1" x14ac:dyDescent="0.25">
      <c r="A20" s="137"/>
      <c r="B20" s="88" t="s">
        <v>90</v>
      </c>
      <c r="C20" s="89" t="s">
        <v>87</v>
      </c>
      <c r="D20" s="52"/>
      <c r="E20" s="94">
        <f t="shared" si="1"/>
        <v>0</v>
      </c>
      <c r="F20" s="143"/>
      <c r="G20" s="146"/>
      <c r="H20" s="143"/>
      <c r="I20" s="92"/>
      <c r="J20" s="93"/>
      <c r="K20" s="93"/>
      <c r="L20" s="93"/>
      <c r="M20" s="163"/>
    </row>
    <row r="21" spans="1:13" ht="12.75" customHeight="1" x14ac:dyDescent="0.25">
      <c r="A21" s="137"/>
      <c r="B21" s="88" t="s">
        <v>91</v>
      </c>
      <c r="C21" s="90"/>
      <c r="D21" s="52"/>
      <c r="E21" s="94">
        <f>IF(D21="H",2.5,IF(D21="M",2,IF(D21="L",1.5,0)))</f>
        <v>0</v>
      </c>
      <c r="F21" s="143"/>
      <c r="G21" s="146"/>
      <c r="H21" s="143"/>
      <c r="I21" s="92"/>
      <c r="J21" s="93"/>
      <c r="K21" s="93"/>
      <c r="L21" s="93"/>
      <c r="M21" s="163"/>
    </row>
    <row r="22" spans="1:13" ht="12.75" customHeight="1" x14ac:dyDescent="0.25">
      <c r="A22" s="138"/>
      <c r="B22" s="88"/>
      <c r="C22" s="134" t="s">
        <v>43</v>
      </c>
      <c r="D22" s="135"/>
      <c r="E22" s="91">
        <f>SUM(E18:E21)</f>
        <v>0</v>
      </c>
      <c r="F22" s="144"/>
      <c r="G22" s="147"/>
      <c r="H22" s="144"/>
      <c r="I22" s="92"/>
      <c r="J22" s="93"/>
      <c r="K22" s="93"/>
      <c r="L22" s="93"/>
      <c r="M22" s="164"/>
    </row>
    <row r="23" spans="1:13" ht="12.75" customHeight="1" x14ac:dyDescent="0.25">
      <c r="A23" s="150" t="s">
        <v>95</v>
      </c>
      <c r="B23" s="44"/>
      <c r="C23" s="153" t="s">
        <v>85</v>
      </c>
      <c r="D23" s="154"/>
      <c r="E23" s="155"/>
      <c r="F23" s="142">
        <f>$E28</f>
        <v>0</v>
      </c>
      <c r="G23" s="145">
        <v>2.5</v>
      </c>
      <c r="H23" s="142">
        <f>G23*F23</f>
        <v>0</v>
      </c>
      <c r="I23" s="20"/>
      <c r="J23" s="9"/>
      <c r="K23" s="9"/>
      <c r="L23" s="9"/>
      <c r="M23" s="157"/>
    </row>
    <row r="24" spans="1:13" ht="12.75" customHeight="1" x14ac:dyDescent="0.25">
      <c r="A24" s="151"/>
      <c r="B24" s="45" t="s">
        <v>97</v>
      </c>
      <c r="C24" s="44" t="s">
        <v>86</v>
      </c>
      <c r="D24" s="52"/>
      <c r="E24" s="94">
        <f t="shared" ref="E24:E27" si="2">IF(D24="H",2.5,IF(D24="M",2,IF(D24="L",1.5,0)))</f>
        <v>0</v>
      </c>
      <c r="F24" s="143"/>
      <c r="G24" s="146"/>
      <c r="H24" s="143"/>
      <c r="I24" s="8"/>
      <c r="J24" s="10"/>
      <c r="K24" s="10"/>
      <c r="L24" s="10"/>
      <c r="M24" s="158"/>
    </row>
    <row r="25" spans="1:13" ht="12.75" customHeight="1" x14ac:dyDescent="0.25">
      <c r="A25" s="151"/>
      <c r="B25" s="45" t="s">
        <v>101</v>
      </c>
      <c r="C25" s="45" t="s">
        <v>99</v>
      </c>
      <c r="D25" s="52"/>
      <c r="E25" s="94">
        <f t="shared" si="2"/>
        <v>0</v>
      </c>
      <c r="F25" s="143"/>
      <c r="G25" s="146"/>
      <c r="H25" s="143"/>
      <c r="I25" s="8"/>
      <c r="J25" s="10"/>
      <c r="K25" s="10"/>
      <c r="L25" s="10"/>
      <c r="M25" s="158"/>
    </row>
    <row r="26" spans="1:13" ht="12.75" customHeight="1" x14ac:dyDescent="0.25">
      <c r="A26" s="151"/>
      <c r="B26" s="45" t="s">
        <v>104</v>
      </c>
      <c r="C26" s="80" t="s">
        <v>87</v>
      </c>
      <c r="D26" s="52"/>
      <c r="E26" s="94">
        <f t="shared" si="2"/>
        <v>0</v>
      </c>
      <c r="F26" s="143"/>
      <c r="G26" s="146"/>
      <c r="H26" s="143"/>
      <c r="I26" s="8"/>
      <c r="J26" s="10"/>
      <c r="K26" s="10"/>
      <c r="L26" s="10"/>
      <c r="M26" s="158"/>
    </row>
    <row r="27" spans="1:13" ht="12.75" customHeight="1" x14ac:dyDescent="0.25">
      <c r="A27" s="152"/>
      <c r="B27" s="79" t="s">
        <v>100</v>
      </c>
      <c r="C27" s="45"/>
      <c r="D27" s="52"/>
      <c r="E27" s="94">
        <f t="shared" si="2"/>
        <v>0</v>
      </c>
      <c r="F27" s="143"/>
      <c r="G27" s="146"/>
      <c r="H27" s="143"/>
      <c r="I27" s="11"/>
      <c r="J27" s="12"/>
      <c r="K27" s="12"/>
      <c r="L27" s="12"/>
      <c r="M27" s="158"/>
    </row>
    <row r="28" spans="1:13" ht="12.75" customHeight="1" x14ac:dyDescent="0.25">
      <c r="A28" s="73"/>
      <c r="B28" s="73"/>
      <c r="C28" s="148" t="s">
        <v>43</v>
      </c>
      <c r="D28" s="149"/>
      <c r="E28" s="74">
        <f>SUM(E24:E27)</f>
        <v>0</v>
      </c>
      <c r="F28" s="144"/>
      <c r="G28" s="147"/>
      <c r="H28" s="144"/>
      <c r="I28" s="11"/>
      <c r="J28" s="12"/>
      <c r="K28" s="12"/>
      <c r="L28" s="12"/>
      <c r="M28" s="159"/>
    </row>
    <row r="29" spans="1:13" ht="12.75" customHeight="1" x14ac:dyDescent="0.25">
      <c r="A29" s="156" t="s">
        <v>96</v>
      </c>
      <c r="B29" s="82" t="s">
        <v>98</v>
      </c>
      <c r="C29" s="86" t="s">
        <v>103</v>
      </c>
      <c r="D29" s="78"/>
      <c r="E29" s="95" t="str">
        <f>IF(D29="Y",5,IF(D29="N",0,""))</f>
        <v/>
      </c>
      <c r="F29" s="104">
        <f>$E31</f>
        <v>0</v>
      </c>
      <c r="G29" s="101">
        <v>0.5</v>
      </c>
      <c r="H29" s="104">
        <f>F29*G29</f>
        <v>0</v>
      </c>
      <c r="I29" s="76"/>
      <c r="J29" s="77"/>
      <c r="K29" s="77"/>
      <c r="L29" s="77"/>
      <c r="M29" s="107"/>
    </row>
    <row r="30" spans="1:13" ht="12.75" customHeight="1" x14ac:dyDescent="0.25">
      <c r="A30" s="156"/>
      <c r="B30" s="84" t="s">
        <v>102</v>
      </c>
      <c r="C30" s="84" t="s">
        <v>113</v>
      </c>
      <c r="D30" s="78"/>
      <c r="E30" s="95" t="str">
        <f>IF(D30="Y",5,IF(D30="N",0,""))</f>
        <v/>
      </c>
      <c r="F30" s="105"/>
      <c r="G30" s="102"/>
      <c r="H30" s="105"/>
      <c r="I30" s="76"/>
      <c r="J30" s="77"/>
      <c r="K30" s="77"/>
      <c r="L30" s="77"/>
      <c r="M30" s="108"/>
    </row>
    <row r="31" spans="1:13" ht="12.75" customHeight="1" x14ac:dyDescent="0.25">
      <c r="A31" s="156"/>
      <c r="B31" s="81"/>
      <c r="C31" s="81"/>
      <c r="D31" s="83" t="s">
        <v>43</v>
      </c>
      <c r="E31" s="75">
        <f>SUM(E29:E30)</f>
        <v>0</v>
      </c>
      <c r="F31" s="106"/>
      <c r="G31" s="103"/>
      <c r="H31" s="106"/>
      <c r="I31" s="76"/>
      <c r="J31" s="77"/>
      <c r="K31" s="77"/>
      <c r="L31" s="77"/>
      <c r="M31" s="109"/>
    </row>
    <row r="32" spans="1:13" ht="15.6" x14ac:dyDescent="0.3">
      <c r="A32" s="131" t="s">
        <v>25</v>
      </c>
      <c r="B32" s="132"/>
      <c r="C32" s="132"/>
      <c r="D32" s="132"/>
      <c r="E32" s="132"/>
      <c r="F32" s="132"/>
      <c r="G32" s="133"/>
      <c r="H32" s="56">
        <f>SUM(H6:H31)</f>
        <v>0</v>
      </c>
      <c r="I32" s="2"/>
      <c r="J32" s="1"/>
      <c r="K32" s="1"/>
      <c r="L32" s="3">
        <f>SUM(L11:L27)</f>
        <v>0</v>
      </c>
      <c r="M32" s="1"/>
    </row>
    <row r="33" spans="1:8" ht="9" customHeight="1" x14ac:dyDescent="0.25"/>
    <row r="34" spans="1:8" ht="15.6" x14ac:dyDescent="0.3">
      <c r="A34" s="4" t="s">
        <v>23</v>
      </c>
    </row>
    <row r="35" spans="1:8" x14ac:dyDescent="0.25">
      <c r="A35" s="130" t="s">
        <v>108</v>
      </c>
      <c r="B35" s="129"/>
      <c r="C35" s="129"/>
      <c r="D35" s="129"/>
      <c r="E35" s="129"/>
      <c r="F35" s="129"/>
      <c r="G35" s="129"/>
      <c r="H35" s="129"/>
    </row>
    <row r="36" spans="1:8" x14ac:dyDescent="0.25">
      <c r="A36" s="130" t="s">
        <v>105</v>
      </c>
      <c r="B36" s="129"/>
      <c r="C36" s="129"/>
      <c r="D36" s="129"/>
      <c r="E36" s="129"/>
      <c r="F36" s="129"/>
      <c r="G36" s="129"/>
      <c r="H36" s="129"/>
    </row>
    <row r="37" spans="1:8" x14ac:dyDescent="0.25">
      <c r="A37" s="129" t="s">
        <v>57</v>
      </c>
      <c r="B37" s="129"/>
      <c r="C37" s="129"/>
      <c r="D37" s="129"/>
      <c r="E37" s="129"/>
      <c r="F37" s="129"/>
      <c r="G37" s="129"/>
      <c r="H37" s="129"/>
    </row>
    <row r="38" spans="1:8" x14ac:dyDescent="0.25">
      <c r="A38" s="130" t="s">
        <v>106</v>
      </c>
      <c r="B38" s="129"/>
      <c r="C38" s="129"/>
      <c r="D38" s="129"/>
      <c r="E38" s="129"/>
      <c r="F38" s="129"/>
      <c r="G38" s="129"/>
      <c r="H38" s="129"/>
    </row>
    <row r="39" spans="1:8" x14ac:dyDescent="0.25">
      <c r="A39" s="130"/>
      <c r="B39" s="129"/>
      <c r="C39" s="129"/>
      <c r="D39" s="129"/>
      <c r="E39" s="129"/>
      <c r="F39" s="129"/>
      <c r="G39" s="129"/>
      <c r="H39" s="129"/>
    </row>
    <row r="40" spans="1:8" x14ac:dyDescent="0.25">
      <c r="A40" s="129"/>
      <c r="B40" s="129"/>
      <c r="C40" s="129"/>
      <c r="D40" s="129"/>
      <c r="E40" s="129"/>
      <c r="F40" s="129"/>
      <c r="G40" s="129"/>
      <c r="H40" s="129"/>
    </row>
    <row r="41" spans="1:8" x14ac:dyDescent="0.25">
      <c r="A41" s="6"/>
    </row>
  </sheetData>
  <mergeCells count="53">
    <mergeCell ref="M23:M28"/>
    <mergeCell ref="M11:M16"/>
    <mergeCell ref="M17:M22"/>
    <mergeCell ref="H11:H15"/>
    <mergeCell ref="A6:A10"/>
    <mergeCell ref="D6:E10"/>
    <mergeCell ref="F6:F10"/>
    <mergeCell ref="G6:G10"/>
    <mergeCell ref="H6:H10"/>
    <mergeCell ref="M6:M10"/>
    <mergeCell ref="A11:A15"/>
    <mergeCell ref="C11:E11"/>
    <mergeCell ref="F11:F16"/>
    <mergeCell ref="C16:D16"/>
    <mergeCell ref="G11:G16"/>
    <mergeCell ref="G17:G22"/>
    <mergeCell ref="H17:H22"/>
    <mergeCell ref="A23:A27"/>
    <mergeCell ref="C23:E23"/>
    <mergeCell ref="A29:A31"/>
    <mergeCell ref="F29:F31"/>
    <mergeCell ref="K3:K4"/>
    <mergeCell ref="A40:H40"/>
    <mergeCell ref="A39:H39"/>
    <mergeCell ref="A38:H38"/>
    <mergeCell ref="A37:H37"/>
    <mergeCell ref="A36:H36"/>
    <mergeCell ref="A35:H35"/>
    <mergeCell ref="A32:G32"/>
    <mergeCell ref="C22:D22"/>
    <mergeCell ref="A17:A22"/>
    <mergeCell ref="C17:E17"/>
    <mergeCell ref="F23:F28"/>
    <mergeCell ref="G23:G28"/>
    <mergeCell ref="H23:H28"/>
    <mergeCell ref="C28:D28"/>
    <mergeCell ref="F17:F22"/>
    <mergeCell ref="G29:G31"/>
    <mergeCell ref="H29:H31"/>
    <mergeCell ref="M29:M31"/>
    <mergeCell ref="A1:M1"/>
    <mergeCell ref="C2:H2"/>
    <mergeCell ref="J2:L2"/>
    <mergeCell ref="M2:M5"/>
    <mergeCell ref="A3:A5"/>
    <mergeCell ref="B3:B5"/>
    <mergeCell ref="C3:C5"/>
    <mergeCell ref="D3:E5"/>
    <mergeCell ref="F3:F5"/>
    <mergeCell ref="H3:H5"/>
    <mergeCell ref="G3:G5"/>
    <mergeCell ref="J3:J4"/>
    <mergeCell ref="L3:L5"/>
  </mergeCells>
  <phoneticPr fontId="2" type="noConversion"/>
  <dataValidations xWindow="807" yWindow="783" count="6">
    <dataValidation type="whole" allowBlank="1" showInputMessage="1" showErrorMessage="1" sqref="J6:J31 JF6:JF10 TB6:TB10 ACX6:ACX10 AMT6:AMT10 AWP6:AWP10 BGL6:BGL10 BQH6:BQH10 CAD6:CAD10 CJZ6:CJZ10 CTV6:CTV10 DDR6:DDR10 DNN6:DNN10 DXJ6:DXJ10 EHF6:EHF10 ERB6:ERB10 FAX6:FAX10 FKT6:FKT10 FUP6:FUP10 GEL6:GEL10 GOH6:GOH10 GYD6:GYD10 HHZ6:HHZ10 HRV6:HRV10 IBR6:IBR10 ILN6:ILN10 IVJ6:IVJ10 JFF6:JFF10 JPB6:JPB10 JYX6:JYX10 KIT6:KIT10 KSP6:KSP10 LCL6:LCL10 LMH6:LMH10 LWD6:LWD10 MFZ6:MFZ10 MPV6:MPV10 MZR6:MZR10 NJN6:NJN10 NTJ6:NTJ10 ODF6:ODF10 ONB6:ONB10 OWX6:OWX10 PGT6:PGT10 PQP6:PQP10 QAL6:QAL10 QKH6:QKH10 QUD6:QUD10 RDZ6:RDZ10 RNV6:RNV10 RXR6:RXR10 SHN6:SHN10 SRJ6:SRJ10 TBF6:TBF10 TLB6:TLB10 TUX6:TUX10 UET6:UET10 UOP6:UOP10 UYL6:UYL10 VIH6:VIH10 VSD6:VSD10 WBZ6:WBZ10 WLV6:WLV10 WVR6:WVR10" xr:uid="{B7FDC501-1CE9-44A8-81CB-E9EE68086EB3}">
      <formula1>1</formula1>
      <formula2>5</formula2>
    </dataValidation>
    <dataValidation allowBlank="1" showInputMessage="1" showErrorMessage="1" prompt="Based on the Rating you assigned (Y or N) in the adjacent cell, enter the corresponding value. _x000a__x000a_Y = 5.0_x000a_N = 0_x000a_" sqref="E29:E30" xr:uid="{4C7EA2EC-33A3-43A7-8731-1EBBB32E20FC}"/>
    <dataValidation type="decimal" allowBlank="1" showInputMessage="1" showErrorMessage="1" errorTitle="Hello! This is not correct!" error="This number is the student's average of 8 highest courses, but must include at least one math and one science.  Enter as a percent, like the example.  Try again!" sqref="WVL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xr:uid="{E9E5B73B-5189-416D-B9A3-AB7CE731D457}">
      <formula1>1</formula1>
      <formula2>100</formula2>
    </dataValidation>
    <dataValidation type="decimal" showInputMessage="1" showErrorMessage="1" errorTitle="Hello!" error="This value is not acceptable. Please enter a value between 0 and 2.5!" promptTitle="Value" prompt="Based on the Rating you assigned (H, M, or L) in the adjacent cell, enter the corresponding value. _x000a__x000a_H = 2.5_x000a_M = 2.0_x000a_L = 1.5" sqref="E12:E15 E18:E21 E24:E27" xr:uid="{0FA9EA33-94D5-42AF-9810-7326267DF5F7}">
      <formula1>0</formula1>
      <formula2>2.5</formula2>
    </dataValidation>
    <dataValidation allowBlank="1" showInputMessage="1" showErrorMessage="1" prompt="Enter the amount in cell P14 here._x000a__x000a_Enter individual marks into cells O&amp;P. Remember to include_x000a_- at least 1 science and 1 math,_x000a_- at least 3 final grades, and_x000a_- at least 5 grade 12 marks_x000a_" sqref="D6:E10" xr:uid="{AB3D6A7F-8437-46F8-8EA4-D1CDF1DCD211}"/>
    <dataValidation allowBlank="1" showErrorMessage="1" prompt="Enter this total to cell D6" sqref="P14" xr:uid="{8048AB92-1054-4F0A-AB6E-603707435B33}"/>
  </dataValidations>
  <pageMargins left="0.31" right="0.2" top="0.54" bottom="0.68" header="0.39" footer="0.3"/>
  <pageSetup orientation="landscape" blackAndWhite="1" horizontalDpi="4294967293" r:id="rId1"/>
  <headerFooter alignWithMargins="0">
    <oddFooter>&amp;L&amp;"Arial,Italic"&amp;8&amp;F
&amp;D&amp;R&amp;"Arial,Italic"&amp;8Page &amp;P of &amp;N</oddFooter>
  </headerFooter>
  <legacyDrawing r:id="rId2"/>
  <extLst>
    <ext xmlns:x14="http://schemas.microsoft.com/office/spreadsheetml/2009/9/main" uri="{CCE6A557-97BC-4b89-ADB6-D9C93CAAB3DF}">
      <x14:dataValidations xmlns:xm="http://schemas.microsoft.com/office/excel/2006/main" xWindow="807" yWindow="783" count="6">
        <x14:dataValidation type="list" allowBlank="1" showInputMessage="1" showErrorMessage="1" prompt="Rate each area based as noted in the Instructions below._x000a_Has participated in chapter event: Y_x000a_Does not mention experience with chapter: N_x000a__x000a_" xr:uid="{1EBD18B3-B181-416D-89F1-5D3198E208BC}">
          <x14:formula1>
            <xm:f>Sheet2!$A$8:$A$9</xm:f>
          </x14:formula1>
          <xm:sqref>D29:D30</xm:sqref>
        </x14:dataValidation>
        <x14:dataValidation type="list" allowBlank="1" showInputMessage="1" showErrorMessage="1" prompt="Rate each area based as noted in the Instructions below. I.E.:_x000a_High - H_x000a_Average - A_x000a_Low - L_x000a_" xr:uid="{12BD90FD-36E8-4F5A-88B1-4DD76BD94052}">
          <x14:formula1>
            <xm:f>Sheet2!$A$1:$A$5</xm:f>
          </x14:formula1>
          <xm:sqref>D12:D15 D18:D21</xm:sqref>
        </x14:dataValidation>
        <x14:dataValidation type="list" allowBlank="1" showInputMessage="1" showErrorMessage="1" promptTitle="Rating" prompt="Rate each area based as noted in the Instructions below. I.E.:_x000a_Three part time jobs - H _x000a_Two part time jobs - M_x000a_One part time job - L _x000a_No part time jobs - N " xr:uid="{F2F34ADC-3FCC-463D-8365-845E9E0CB121}">
          <x14:formula1>
            <xm:f>Sheet2!$A$1:$A$4</xm:f>
          </x14:formula1>
          <xm:sqref>D24</xm:sqref>
        </x14:dataValidation>
        <x14:dataValidation type="list" allowBlank="1" showInputMessage="1" showErrorMessage="1" promptTitle="Rating" prompt="Rate each area based as noted in the Instructions below._x000a_Directly benefited others: H_x000a_Some positive contribution: M_x000a_Limted or personal benefit only: L" xr:uid="{85CC7876-168E-4CFD-B05C-DB9A6CC560BE}">
          <x14:formula1>
            <xm:f>Sheet2!$A$1:$A$4</xm:f>
          </x14:formula1>
          <xm:sqref>D25</xm:sqref>
        </x14:dataValidation>
        <x14:dataValidation type="list" allowBlank="1" showInputMessage="1" showErrorMessage="1" promptTitle="Rating" prompt="Rate each area based as noted in the Instructions below. I.E.:_x000a_Strong transferable skills - H_x000a_Some skill growth - M_x000a_Minimal skill connection - L_x000a_" xr:uid="{B04C8219-00BD-4916-860F-B4B132346CE3}">
          <x14:formula1>
            <xm:f>Sheet2!$A$1:$A$4</xm:f>
          </x14:formula1>
          <xm:sqref>D26</xm:sqref>
        </x14:dataValidation>
        <x14:dataValidation type="list" allowBlank="1" showInputMessage="1" showErrorMessage="1" promptTitle="Rating" prompt="Rate each area based as noted in the Instructions below. I.E.:_x000a_1+ years, consistent involvement=H_x000a_6+ months, moderate engagement=M_x000a_Short-term, minimal engagement=L_x000a_" xr:uid="{ACEE347C-C966-40EF-A980-ED025E4ED808}">
          <x14:formula1>
            <xm:f>Sheet2!$A$1:$A$4</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38ED-0ABD-4CF2-89C4-4E7C9DA4A1CC}">
  <dimension ref="A1:A9"/>
  <sheetViews>
    <sheetView workbookViewId="0">
      <selection activeCell="A5" sqref="A5"/>
    </sheetView>
  </sheetViews>
  <sheetFormatPr defaultRowHeight="13.2" x14ac:dyDescent="0.25"/>
  <sheetData>
    <row r="1" spans="1:1" x14ac:dyDescent="0.25">
      <c r="A1" s="85" t="s">
        <v>29</v>
      </c>
    </row>
    <row r="2" spans="1:1" x14ac:dyDescent="0.25">
      <c r="A2" s="85" t="s">
        <v>109</v>
      </c>
    </row>
    <row r="3" spans="1:1" x14ac:dyDescent="0.25">
      <c r="A3" s="85" t="s">
        <v>31</v>
      </c>
    </row>
    <row r="4" spans="1:1" x14ac:dyDescent="0.25">
      <c r="A4" s="85" t="s">
        <v>30</v>
      </c>
    </row>
    <row r="5" spans="1:1" x14ac:dyDescent="0.25">
      <c r="A5" s="85" t="s">
        <v>111</v>
      </c>
    </row>
    <row r="8" spans="1:1" x14ac:dyDescent="0.25">
      <c r="A8" s="85" t="s">
        <v>110</v>
      </c>
    </row>
    <row r="9" spans="1:1" x14ac:dyDescent="0.25">
      <c r="A9" s="85"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AD11-9515-411A-90BB-1CC1470897B4}">
  <dimension ref="A1:A2"/>
  <sheetViews>
    <sheetView workbookViewId="0">
      <selection activeCell="B7" sqref="B7"/>
    </sheetView>
  </sheetViews>
  <sheetFormatPr defaultRowHeight="13.2" x14ac:dyDescent="0.25"/>
  <sheetData>
    <row r="1" spans="1:1" x14ac:dyDescent="0.25">
      <c r="A1" s="6" t="s">
        <v>88</v>
      </c>
    </row>
    <row r="2" spans="1:1" x14ac:dyDescent="0.25">
      <c r="A2" s="6"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4162-6185-4E2D-A762-9EFECB87D657}">
  <dimension ref="A1:P54"/>
  <sheetViews>
    <sheetView zoomScaleNormal="100" workbookViewId="0">
      <pane ySplit="2" topLeftCell="A3" activePane="bottomLeft" state="frozen"/>
      <selection pane="bottomLeft" activeCell="B2" sqref="B2"/>
    </sheetView>
  </sheetViews>
  <sheetFormatPr defaultRowHeight="13.2" x14ac:dyDescent="0.25"/>
  <cols>
    <col min="1" max="1" width="13" customWidth="1"/>
    <col min="2" max="2" width="26.21875" customWidth="1"/>
    <col min="3" max="3" width="17.44140625" customWidth="1"/>
    <col min="4" max="5" width="6.44140625" style="5" customWidth="1"/>
    <col min="6" max="6" width="8.21875" customWidth="1"/>
    <col min="7" max="7" width="8" customWidth="1"/>
    <col min="8" max="8" width="9.44140625" customWidth="1"/>
    <col min="9" max="9" width="3.21875" hidden="1" customWidth="1"/>
    <col min="10" max="10" width="14.5546875" hidden="1" customWidth="1"/>
    <col min="11" max="11" width="13.77734375" hidden="1" customWidth="1"/>
    <col min="12" max="12" width="11.44140625" hidden="1" customWidth="1"/>
    <col min="13" max="13" width="38" customWidth="1"/>
    <col min="14" max="14" width="3.44140625" customWidth="1"/>
    <col min="15" max="15" width="28" customWidth="1"/>
  </cols>
  <sheetData>
    <row r="1" spans="1:16" ht="17.399999999999999" x14ac:dyDescent="0.3">
      <c r="A1" s="110" t="s">
        <v>0</v>
      </c>
      <c r="B1" s="110"/>
      <c r="C1" s="110"/>
      <c r="D1" s="110"/>
      <c r="E1" s="110"/>
      <c r="F1" s="110"/>
      <c r="G1" s="110"/>
      <c r="H1" s="110"/>
      <c r="I1" s="110"/>
      <c r="J1" s="110"/>
      <c r="K1" s="110"/>
      <c r="L1" s="110"/>
      <c r="M1" s="110"/>
    </row>
    <row r="2" spans="1:16" ht="16.2" x14ac:dyDescent="0.3">
      <c r="A2" s="28" t="s">
        <v>15</v>
      </c>
      <c r="B2" s="29" t="s">
        <v>20</v>
      </c>
      <c r="C2" s="239" t="s">
        <v>61</v>
      </c>
      <c r="D2" s="239"/>
      <c r="E2" s="239"/>
      <c r="F2" s="239"/>
      <c r="G2" s="239"/>
      <c r="H2" s="239"/>
      <c r="I2" s="30"/>
      <c r="J2" s="239" t="s">
        <v>21</v>
      </c>
      <c r="K2" s="239"/>
      <c r="L2" s="239"/>
      <c r="M2" s="240" t="s">
        <v>22</v>
      </c>
    </row>
    <row r="3" spans="1:16" x14ac:dyDescent="0.25">
      <c r="A3" s="240" t="s">
        <v>1</v>
      </c>
      <c r="B3" s="240" t="s">
        <v>33</v>
      </c>
      <c r="C3" s="240" t="s">
        <v>5</v>
      </c>
      <c r="D3" s="241" t="s">
        <v>3</v>
      </c>
      <c r="E3" s="241"/>
      <c r="F3" s="241" t="s">
        <v>16</v>
      </c>
      <c r="G3" s="241" t="s">
        <v>7</v>
      </c>
      <c r="H3" s="241" t="s">
        <v>17</v>
      </c>
      <c r="I3" s="30"/>
      <c r="J3" s="242" t="s">
        <v>18</v>
      </c>
      <c r="K3" s="242" t="s">
        <v>12</v>
      </c>
      <c r="L3" s="242" t="s">
        <v>19</v>
      </c>
      <c r="M3" s="240"/>
    </row>
    <row r="4" spans="1:16" x14ac:dyDescent="0.25">
      <c r="A4" s="240"/>
      <c r="B4" s="240"/>
      <c r="C4" s="240"/>
      <c r="D4" s="241"/>
      <c r="E4" s="241"/>
      <c r="F4" s="241"/>
      <c r="G4" s="241"/>
      <c r="H4" s="241"/>
      <c r="I4" s="31"/>
      <c r="J4" s="242"/>
      <c r="K4" s="242"/>
      <c r="L4" s="242"/>
      <c r="M4" s="240"/>
    </row>
    <row r="5" spans="1:16" x14ac:dyDescent="0.25">
      <c r="A5" s="240"/>
      <c r="B5" s="240"/>
      <c r="C5" s="240"/>
      <c r="D5" s="241"/>
      <c r="E5" s="241"/>
      <c r="F5" s="241"/>
      <c r="G5" s="241"/>
      <c r="H5" s="241"/>
      <c r="I5" s="31"/>
      <c r="J5" s="32" t="s">
        <v>14</v>
      </c>
      <c r="K5" s="32" t="s">
        <v>13</v>
      </c>
      <c r="L5" s="242"/>
      <c r="M5" s="240"/>
      <c r="N5" s="219" t="s">
        <v>65</v>
      </c>
      <c r="O5" s="220"/>
      <c r="P5" s="220"/>
    </row>
    <row r="6" spans="1:16" ht="15.75" customHeight="1" x14ac:dyDescent="0.25">
      <c r="A6" s="166" t="s">
        <v>2</v>
      </c>
      <c r="B6" s="40" t="s">
        <v>26</v>
      </c>
      <c r="C6" s="40" t="s">
        <v>6</v>
      </c>
      <c r="D6" s="231"/>
      <c r="E6" s="232"/>
      <c r="F6" s="235">
        <f>$D6/10</f>
        <v>0</v>
      </c>
      <c r="G6" s="237">
        <v>3.5</v>
      </c>
      <c r="H6" s="235">
        <f>$G6*$F6</f>
        <v>0</v>
      </c>
      <c r="I6" s="13"/>
      <c r="J6" s="14"/>
      <c r="K6" s="14"/>
      <c r="L6" s="14"/>
      <c r="M6" s="61"/>
      <c r="O6" s="65" t="s">
        <v>66</v>
      </c>
      <c r="P6" s="65" t="s">
        <v>69</v>
      </c>
    </row>
    <row r="7" spans="1:16" ht="15.75" customHeight="1" x14ac:dyDescent="0.25">
      <c r="A7" s="166"/>
      <c r="B7" s="40" t="s">
        <v>27</v>
      </c>
      <c r="C7" s="40" t="s">
        <v>54</v>
      </c>
      <c r="D7" s="231"/>
      <c r="E7" s="232"/>
      <c r="F7" s="235"/>
      <c r="G7" s="237"/>
      <c r="H7" s="235"/>
      <c r="I7" s="13"/>
      <c r="J7" s="14"/>
      <c r="K7" s="14"/>
      <c r="L7" s="14"/>
      <c r="M7" s="62"/>
      <c r="N7" s="5">
        <v>1</v>
      </c>
      <c r="O7" s="5" t="s">
        <v>73</v>
      </c>
    </row>
    <row r="8" spans="1:16" ht="15.75" customHeight="1" x14ac:dyDescent="0.25">
      <c r="A8" s="166"/>
      <c r="B8" s="40"/>
      <c r="C8" s="40" t="s">
        <v>63</v>
      </c>
      <c r="D8" s="231"/>
      <c r="E8" s="232"/>
      <c r="F8" s="235"/>
      <c r="G8" s="237"/>
      <c r="H8" s="235"/>
      <c r="I8" s="13"/>
      <c r="J8" s="14"/>
      <c r="K8" s="14"/>
      <c r="L8" s="14"/>
      <c r="M8" s="62"/>
      <c r="N8" s="5">
        <v>2</v>
      </c>
      <c r="O8" s="5" t="s">
        <v>74</v>
      </c>
    </row>
    <row r="9" spans="1:16" ht="15.75" customHeight="1" x14ac:dyDescent="0.25">
      <c r="A9" s="166"/>
      <c r="B9" s="40"/>
      <c r="C9" s="40" t="s">
        <v>64</v>
      </c>
      <c r="D9" s="231"/>
      <c r="E9" s="232"/>
      <c r="F9" s="235"/>
      <c r="G9" s="237"/>
      <c r="H9" s="235"/>
      <c r="I9" s="13"/>
      <c r="J9" s="14"/>
      <c r="K9" s="14"/>
      <c r="L9" s="14"/>
      <c r="M9" s="62"/>
      <c r="N9" s="5">
        <v>3</v>
      </c>
      <c r="O9" t="s">
        <v>78</v>
      </c>
    </row>
    <row r="10" spans="1:16" ht="15.75" customHeight="1" x14ac:dyDescent="0.25">
      <c r="A10" s="167"/>
      <c r="B10" s="41"/>
      <c r="C10" s="41"/>
      <c r="D10" s="233"/>
      <c r="E10" s="234"/>
      <c r="F10" s="236"/>
      <c r="G10" s="238"/>
      <c r="H10" s="236"/>
      <c r="I10" s="15"/>
      <c r="J10" s="16"/>
      <c r="K10" s="16"/>
      <c r="L10" s="16"/>
      <c r="M10" s="63"/>
      <c r="N10" s="5">
        <v>4</v>
      </c>
      <c r="O10" s="5" t="s">
        <v>76</v>
      </c>
    </row>
    <row r="11" spans="1:16" ht="12.75" customHeight="1" x14ac:dyDescent="0.25">
      <c r="A11" s="221" t="s">
        <v>4</v>
      </c>
      <c r="B11" s="42" t="s">
        <v>34</v>
      </c>
      <c r="C11" s="179" t="s">
        <v>53</v>
      </c>
      <c r="D11" s="180"/>
      <c r="E11" s="181"/>
      <c r="F11" s="223">
        <f>$E17</f>
        <v>0</v>
      </c>
      <c r="G11" s="226">
        <v>3.5</v>
      </c>
      <c r="H11" s="223">
        <f>$G11*$F11</f>
        <v>0</v>
      </c>
      <c r="I11" s="17"/>
      <c r="J11" s="18"/>
      <c r="K11" s="18"/>
      <c r="L11" s="18"/>
      <c r="M11" s="33"/>
      <c r="N11" s="5">
        <v>5</v>
      </c>
      <c r="O11" s="5" t="s">
        <v>75</v>
      </c>
    </row>
    <row r="12" spans="1:16" ht="14.25" customHeight="1" x14ac:dyDescent="0.25">
      <c r="A12" s="222"/>
      <c r="B12" s="42" t="s">
        <v>62</v>
      </c>
      <c r="C12" s="42" t="s">
        <v>38</v>
      </c>
      <c r="D12" s="52"/>
      <c r="E12" s="52"/>
      <c r="F12" s="224"/>
      <c r="G12" s="227"/>
      <c r="H12" s="224"/>
      <c r="I12" s="17"/>
      <c r="J12" s="19"/>
      <c r="K12" s="19"/>
      <c r="L12" s="19"/>
      <c r="M12" s="33"/>
      <c r="N12" s="5">
        <v>6</v>
      </c>
      <c r="O12" s="5" t="s">
        <v>77</v>
      </c>
    </row>
    <row r="13" spans="1:16" ht="12.75" customHeight="1" x14ac:dyDescent="0.25">
      <c r="A13" s="222"/>
      <c r="B13" s="42" t="s">
        <v>35</v>
      </c>
      <c r="C13" s="42" t="s">
        <v>39</v>
      </c>
      <c r="D13" s="52"/>
      <c r="E13" s="52"/>
      <c r="F13" s="224"/>
      <c r="G13" s="227"/>
      <c r="H13" s="224"/>
      <c r="I13" s="17"/>
      <c r="J13" s="19"/>
      <c r="K13" s="19"/>
      <c r="L13" s="19"/>
      <c r="M13" s="33"/>
      <c r="N13" s="5">
        <v>7</v>
      </c>
      <c r="O13" s="5" t="s">
        <v>79</v>
      </c>
    </row>
    <row r="14" spans="1:16" ht="12.75" customHeight="1" thickBot="1" x14ac:dyDescent="0.3">
      <c r="A14" s="222"/>
      <c r="B14" s="228" t="s">
        <v>51</v>
      </c>
      <c r="C14" s="42" t="s">
        <v>40</v>
      </c>
      <c r="D14" s="52"/>
      <c r="E14" s="52"/>
      <c r="F14" s="224"/>
      <c r="G14" s="227"/>
      <c r="H14" s="224"/>
      <c r="I14" s="17"/>
      <c r="J14" s="19"/>
      <c r="K14" s="19"/>
      <c r="L14" s="19"/>
      <c r="M14" s="33"/>
      <c r="N14" s="67">
        <v>8</v>
      </c>
      <c r="O14" s="69" t="s">
        <v>71</v>
      </c>
      <c r="P14" s="66"/>
    </row>
    <row r="15" spans="1:16" ht="12.75" customHeight="1" thickTop="1" x14ac:dyDescent="0.25">
      <c r="A15" s="222"/>
      <c r="B15" s="228"/>
      <c r="C15" s="42" t="s">
        <v>41</v>
      </c>
      <c r="D15" s="52"/>
      <c r="E15" s="52"/>
      <c r="F15" s="224"/>
      <c r="G15" s="227"/>
      <c r="H15" s="224"/>
      <c r="I15" s="17"/>
      <c r="J15" s="19"/>
      <c r="K15" s="19"/>
      <c r="L15" s="19"/>
      <c r="M15" s="33"/>
      <c r="O15" s="64" t="s">
        <v>70</v>
      </c>
      <c r="P15" t="e">
        <f>AVERAGE(P7:P14)</f>
        <v>#DIV/0!</v>
      </c>
    </row>
    <row r="16" spans="1:16" ht="12.75" customHeight="1" x14ac:dyDescent="0.25">
      <c r="A16" s="222"/>
      <c r="B16" s="42" t="s">
        <v>52</v>
      </c>
      <c r="C16" s="51" t="s">
        <v>42</v>
      </c>
      <c r="D16" s="52"/>
      <c r="E16" s="52"/>
      <c r="F16" s="224"/>
      <c r="G16" s="227"/>
      <c r="H16" s="224"/>
      <c r="I16" s="17"/>
      <c r="J16" s="19"/>
      <c r="K16" s="19"/>
      <c r="L16" s="19"/>
      <c r="M16" s="33"/>
    </row>
    <row r="17" spans="1:13" ht="12.75" customHeight="1" x14ac:dyDescent="0.25">
      <c r="A17" s="53"/>
      <c r="B17" s="43"/>
      <c r="C17" s="229" t="s">
        <v>43</v>
      </c>
      <c r="D17" s="230"/>
      <c r="E17" s="59">
        <f>SUM(E12:E16)</f>
        <v>0</v>
      </c>
      <c r="F17" s="225"/>
      <c r="G17" s="54"/>
      <c r="H17" s="55"/>
      <c r="I17" s="17"/>
      <c r="J17" s="7"/>
      <c r="K17" s="7"/>
      <c r="L17" s="7"/>
      <c r="M17" s="33"/>
    </row>
    <row r="18" spans="1:13" ht="12.75" customHeight="1" x14ac:dyDescent="0.25">
      <c r="A18" s="150" t="s">
        <v>24</v>
      </c>
      <c r="B18" s="44" t="s">
        <v>36</v>
      </c>
      <c r="C18" s="210" t="s">
        <v>47</v>
      </c>
      <c r="D18" s="211"/>
      <c r="E18" s="155"/>
      <c r="F18" s="212">
        <f>$E22</f>
        <v>0</v>
      </c>
      <c r="G18" s="215">
        <v>1</v>
      </c>
      <c r="H18" s="212">
        <f>$G18*$F18</f>
        <v>0</v>
      </c>
      <c r="I18" s="20"/>
      <c r="J18" s="9"/>
      <c r="K18" s="9"/>
      <c r="L18" s="9"/>
      <c r="M18" s="34"/>
    </row>
    <row r="19" spans="1:13" ht="12.75" customHeight="1" x14ac:dyDescent="0.25">
      <c r="A19" s="151"/>
      <c r="B19" s="45" t="s">
        <v>37</v>
      </c>
      <c r="C19" s="45" t="s">
        <v>44</v>
      </c>
      <c r="D19" s="52"/>
      <c r="E19" s="52"/>
      <c r="F19" s="213"/>
      <c r="G19" s="216"/>
      <c r="H19" s="213"/>
      <c r="I19" s="8"/>
      <c r="J19" s="10"/>
      <c r="K19" s="10"/>
      <c r="L19" s="10"/>
      <c r="M19" s="35"/>
    </row>
    <row r="20" spans="1:13" ht="12.75" customHeight="1" x14ac:dyDescent="0.25">
      <c r="A20" s="151"/>
      <c r="B20" s="45"/>
      <c r="C20" s="45" t="s">
        <v>45</v>
      </c>
      <c r="D20" s="52"/>
      <c r="E20" s="52"/>
      <c r="F20" s="213"/>
      <c r="G20" s="216"/>
      <c r="H20" s="213"/>
      <c r="I20" s="8"/>
      <c r="J20" s="10"/>
      <c r="K20" s="10"/>
      <c r="L20" s="10"/>
      <c r="M20" s="35"/>
    </row>
    <row r="21" spans="1:13" ht="12.75" customHeight="1" x14ac:dyDescent="0.25">
      <c r="A21" s="151"/>
      <c r="B21" s="45"/>
      <c r="C21" s="45" t="s">
        <v>46</v>
      </c>
      <c r="D21" s="52"/>
      <c r="E21" s="52"/>
      <c r="F21" s="213"/>
      <c r="G21" s="216"/>
      <c r="H21" s="213"/>
      <c r="I21" s="8"/>
      <c r="J21" s="10"/>
      <c r="K21" s="10"/>
      <c r="L21" s="10"/>
      <c r="M21" s="35"/>
    </row>
    <row r="22" spans="1:13" ht="12.75" customHeight="1" x14ac:dyDescent="0.25">
      <c r="A22" s="152"/>
      <c r="B22" s="46"/>
      <c r="C22" s="148" t="s">
        <v>43</v>
      </c>
      <c r="D22" s="218"/>
      <c r="E22" s="57">
        <f>SUM(E19:E21)</f>
        <v>0</v>
      </c>
      <c r="F22" s="214"/>
      <c r="G22" s="217"/>
      <c r="H22" s="214"/>
      <c r="I22" s="11"/>
      <c r="J22" s="12"/>
      <c r="K22" s="12"/>
      <c r="L22" s="12"/>
      <c r="M22" s="36"/>
    </row>
    <row r="23" spans="1:13" ht="12.75" customHeight="1" x14ac:dyDescent="0.25">
      <c r="A23" s="197" t="s">
        <v>8</v>
      </c>
      <c r="B23" s="47" t="s">
        <v>36</v>
      </c>
      <c r="C23" s="200" t="s">
        <v>47</v>
      </c>
      <c r="D23" s="201"/>
      <c r="E23" s="202"/>
      <c r="F23" s="203">
        <f>$E27</f>
        <v>0</v>
      </c>
      <c r="G23" s="206">
        <v>1</v>
      </c>
      <c r="H23" s="203">
        <f>$G23*$F23</f>
        <v>0</v>
      </c>
      <c r="I23" s="21"/>
      <c r="J23" s="22"/>
      <c r="K23" s="22"/>
      <c r="L23" s="22"/>
      <c r="M23" s="37"/>
    </row>
    <row r="24" spans="1:13" ht="12.75" customHeight="1" x14ac:dyDescent="0.25">
      <c r="A24" s="198"/>
      <c r="B24" s="48" t="s">
        <v>37</v>
      </c>
      <c r="C24" s="48" t="s">
        <v>44</v>
      </c>
      <c r="D24" s="52"/>
      <c r="E24" s="52"/>
      <c r="F24" s="204"/>
      <c r="G24" s="207"/>
      <c r="H24" s="204"/>
      <c r="I24" s="21"/>
      <c r="J24" s="23"/>
      <c r="K24" s="23"/>
      <c r="L24" s="23"/>
      <c r="M24" s="37"/>
    </row>
    <row r="25" spans="1:13" ht="12.75" customHeight="1" x14ac:dyDescent="0.25">
      <c r="A25" s="198"/>
      <c r="B25" s="48"/>
      <c r="C25" s="48" t="s">
        <v>45</v>
      </c>
      <c r="D25" s="52"/>
      <c r="E25" s="52"/>
      <c r="F25" s="204"/>
      <c r="G25" s="207"/>
      <c r="H25" s="204"/>
      <c r="I25" s="21"/>
      <c r="J25" s="23"/>
      <c r="K25" s="23"/>
      <c r="L25" s="23"/>
      <c r="M25" s="37"/>
    </row>
    <row r="26" spans="1:13" ht="12.75" customHeight="1" x14ac:dyDescent="0.25">
      <c r="A26" s="198"/>
      <c r="B26" s="48"/>
      <c r="C26" s="48" t="s">
        <v>46</v>
      </c>
      <c r="D26" s="52"/>
      <c r="E26" s="52"/>
      <c r="F26" s="204"/>
      <c r="G26" s="207"/>
      <c r="H26" s="204"/>
      <c r="I26" s="21"/>
      <c r="J26" s="23"/>
      <c r="K26" s="23"/>
      <c r="L26" s="23"/>
      <c r="M26" s="37"/>
    </row>
    <row r="27" spans="1:13" ht="12.75" customHeight="1" x14ac:dyDescent="0.25">
      <c r="A27" s="199"/>
      <c r="B27" s="49"/>
      <c r="C27" s="208" t="s">
        <v>43</v>
      </c>
      <c r="D27" s="209"/>
      <c r="E27" s="58">
        <f>SUM(E24:E26)</f>
        <v>0</v>
      </c>
      <c r="F27" s="205"/>
      <c r="G27" s="207"/>
      <c r="H27" s="204"/>
      <c r="I27" s="21"/>
      <c r="J27" s="24"/>
      <c r="K27" s="24"/>
      <c r="L27" s="24"/>
      <c r="M27" s="38"/>
    </row>
    <row r="28" spans="1:13" ht="12.75" customHeight="1" x14ac:dyDescent="0.25">
      <c r="A28" s="185" t="s">
        <v>9</v>
      </c>
      <c r="B28" s="50" t="s">
        <v>10</v>
      </c>
      <c r="C28" s="186" t="s">
        <v>48</v>
      </c>
      <c r="D28" s="187"/>
      <c r="E28" s="188"/>
      <c r="F28" s="189">
        <f>$E31</f>
        <v>0</v>
      </c>
      <c r="G28" s="190">
        <v>1</v>
      </c>
      <c r="H28" s="192">
        <f>$G28*$F28</f>
        <v>0</v>
      </c>
      <c r="I28" s="25"/>
      <c r="J28" s="26"/>
      <c r="K28" s="26"/>
      <c r="L28" s="26"/>
      <c r="M28" s="39"/>
    </row>
    <row r="29" spans="1:13" ht="12.75" customHeight="1" x14ac:dyDescent="0.25">
      <c r="A29" s="185"/>
      <c r="B29" s="50" t="s">
        <v>11</v>
      </c>
      <c r="C29" s="50" t="s">
        <v>49</v>
      </c>
      <c r="D29" s="52"/>
      <c r="E29" s="52"/>
      <c r="F29" s="189"/>
      <c r="G29" s="191"/>
      <c r="H29" s="189"/>
      <c r="I29" s="25"/>
      <c r="J29" s="27"/>
      <c r="K29" s="27"/>
      <c r="L29" s="27"/>
      <c r="M29" s="39"/>
    </row>
    <row r="30" spans="1:13" ht="12.75" customHeight="1" x14ac:dyDescent="0.25">
      <c r="A30" s="185"/>
      <c r="B30" s="193" t="s">
        <v>72</v>
      </c>
      <c r="C30" s="50" t="s">
        <v>50</v>
      </c>
      <c r="D30" s="52"/>
      <c r="E30" s="52"/>
      <c r="F30" s="189"/>
      <c r="G30" s="191"/>
      <c r="H30" s="189"/>
      <c r="I30" s="25"/>
      <c r="J30" s="27"/>
      <c r="K30" s="27"/>
      <c r="L30" s="27"/>
      <c r="M30" s="39"/>
    </row>
    <row r="31" spans="1:13" ht="12.75" customHeight="1" x14ac:dyDescent="0.25">
      <c r="A31" s="185"/>
      <c r="B31" s="194"/>
      <c r="C31" s="195" t="s">
        <v>43</v>
      </c>
      <c r="D31" s="196"/>
      <c r="E31" s="60">
        <f>SUM(E29:E30)</f>
        <v>0</v>
      </c>
      <c r="F31" s="189"/>
      <c r="G31" s="191"/>
      <c r="H31" s="189"/>
      <c r="I31" s="25"/>
      <c r="J31" s="27"/>
      <c r="K31" s="27"/>
      <c r="L31" s="27"/>
      <c r="M31" s="39"/>
    </row>
    <row r="32" spans="1:13" ht="15.6" x14ac:dyDescent="0.3">
      <c r="A32" s="131" t="s">
        <v>25</v>
      </c>
      <c r="B32" s="132"/>
      <c r="C32" s="132"/>
      <c r="D32" s="132"/>
      <c r="E32" s="132"/>
      <c r="F32" s="132"/>
      <c r="G32" s="133"/>
      <c r="H32" s="56">
        <f>SUM(H6:H31)</f>
        <v>0</v>
      </c>
      <c r="I32" s="2"/>
      <c r="J32" s="1"/>
      <c r="K32" s="1"/>
      <c r="L32" s="3">
        <f>SUM(L6:L31)</f>
        <v>0</v>
      </c>
      <c r="M32" s="1"/>
    </row>
    <row r="33" spans="1:8" ht="9" customHeight="1" x14ac:dyDescent="0.25"/>
    <row r="34" spans="1:8" ht="15.6" x14ac:dyDescent="0.3">
      <c r="A34" s="4" t="s">
        <v>23</v>
      </c>
    </row>
    <row r="35" spans="1:8" x14ac:dyDescent="0.25">
      <c r="A35" s="129" t="s">
        <v>55</v>
      </c>
      <c r="B35" s="183"/>
      <c r="C35" s="183"/>
      <c r="D35" s="183"/>
      <c r="E35" s="183"/>
      <c r="F35" s="183"/>
      <c r="G35" s="183"/>
      <c r="H35" s="183"/>
    </row>
    <row r="36" spans="1:8" x14ac:dyDescent="0.25">
      <c r="A36" s="129" t="s">
        <v>56</v>
      </c>
      <c r="B36" s="183"/>
      <c r="C36" s="183"/>
      <c r="D36" s="183"/>
      <c r="E36" s="183"/>
      <c r="F36" s="183"/>
      <c r="G36" s="183"/>
      <c r="H36" s="183"/>
    </row>
    <row r="37" spans="1:8" x14ac:dyDescent="0.25">
      <c r="A37" s="129" t="s">
        <v>57</v>
      </c>
      <c r="B37" s="183"/>
      <c r="C37" s="183"/>
      <c r="D37" s="183"/>
      <c r="E37" s="183"/>
      <c r="F37" s="183"/>
      <c r="G37" s="183"/>
      <c r="H37" s="183"/>
    </row>
    <row r="38" spans="1:8" x14ac:dyDescent="0.25">
      <c r="A38" s="129" t="s">
        <v>58</v>
      </c>
      <c r="B38" s="183"/>
      <c r="C38" s="183"/>
      <c r="D38" s="183"/>
      <c r="E38" s="183"/>
      <c r="F38" s="183"/>
      <c r="G38" s="183"/>
      <c r="H38" s="183"/>
    </row>
    <row r="39" spans="1:8" x14ac:dyDescent="0.25">
      <c r="A39" s="129" t="s">
        <v>59</v>
      </c>
      <c r="B39" s="183"/>
      <c r="C39" s="183"/>
      <c r="D39" s="183"/>
      <c r="E39" s="183"/>
      <c r="F39" s="183"/>
      <c r="G39" s="183"/>
      <c r="H39" s="183"/>
    </row>
    <row r="40" spans="1:8" x14ac:dyDescent="0.25">
      <c r="A40" s="129" t="s">
        <v>60</v>
      </c>
      <c r="B40" s="183"/>
      <c r="C40" s="183"/>
      <c r="D40" s="183"/>
      <c r="E40" s="183"/>
      <c r="F40" s="183"/>
      <c r="G40" s="183"/>
      <c r="H40" s="183"/>
    </row>
    <row r="41" spans="1:8" x14ac:dyDescent="0.25">
      <c r="A41" s="6"/>
    </row>
    <row r="44" spans="1:8" ht="17.399999999999999" x14ac:dyDescent="0.3">
      <c r="A44" s="184"/>
      <c r="B44" s="184"/>
      <c r="C44" s="184"/>
      <c r="D44" s="184"/>
      <c r="E44" s="184"/>
      <c r="F44" s="184"/>
      <c r="G44" s="184"/>
      <c r="H44" s="184"/>
    </row>
    <row r="45" spans="1:8" x14ac:dyDescent="0.25">
      <c r="D45" s="5" t="s">
        <v>28</v>
      </c>
      <c r="E45" s="5">
        <v>1</v>
      </c>
      <c r="F45">
        <v>2.5</v>
      </c>
      <c r="G45">
        <v>5</v>
      </c>
    </row>
    <row r="46" spans="1:8" x14ac:dyDescent="0.25">
      <c r="D46" s="5" t="s">
        <v>29</v>
      </c>
      <c r="E46" s="5">
        <v>2</v>
      </c>
      <c r="F46">
        <v>2</v>
      </c>
      <c r="G46">
        <v>4</v>
      </c>
    </row>
    <row r="47" spans="1:8" x14ac:dyDescent="0.25">
      <c r="D47" s="5" t="s">
        <v>30</v>
      </c>
      <c r="E47" s="5">
        <v>3</v>
      </c>
      <c r="F47">
        <v>1.5</v>
      </c>
      <c r="G47">
        <v>3</v>
      </c>
    </row>
    <row r="48" spans="1:8" x14ac:dyDescent="0.25">
      <c r="D48" s="5" t="s">
        <v>31</v>
      </c>
      <c r="E48" s="5">
        <v>4</v>
      </c>
      <c r="F48">
        <v>1</v>
      </c>
      <c r="G48">
        <v>2</v>
      </c>
    </row>
    <row r="49" spans="4:7" x14ac:dyDescent="0.25">
      <c r="D49" s="5" t="s">
        <v>32</v>
      </c>
      <c r="E49" s="5">
        <v>5</v>
      </c>
      <c r="F49">
        <v>0</v>
      </c>
      <c r="G49">
        <v>0</v>
      </c>
    </row>
    <row r="50" spans="4:7" x14ac:dyDescent="0.25">
      <c r="E50" s="5">
        <v>6</v>
      </c>
    </row>
    <row r="51" spans="4:7" x14ac:dyDescent="0.25">
      <c r="E51" s="5">
        <v>7</v>
      </c>
    </row>
    <row r="52" spans="4:7" x14ac:dyDescent="0.25">
      <c r="E52" s="5">
        <v>8</v>
      </c>
    </row>
    <row r="53" spans="4:7" x14ac:dyDescent="0.25">
      <c r="E53" s="5">
        <v>9</v>
      </c>
    </row>
    <row r="54" spans="4:7" x14ac:dyDescent="0.25">
      <c r="E54" s="5">
        <v>10</v>
      </c>
    </row>
  </sheetData>
  <mergeCells count="54">
    <mergeCell ref="A1:M1"/>
    <mergeCell ref="C2:H2"/>
    <mergeCell ref="J2:L2"/>
    <mergeCell ref="M2:M5"/>
    <mergeCell ref="A3:A5"/>
    <mergeCell ref="B3:B5"/>
    <mergeCell ref="C3:C5"/>
    <mergeCell ref="D3:E5"/>
    <mergeCell ref="F3:F5"/>
    <mergeCell ref="G3:G5"/>
    <mergeCell ref="H3:H5"/>
    <mergeCell ref="J3:J4"/>
    <mergeCell ref="K3:K4"/>
    <mergeCell ref="L3:L5"/>
    <mergeCell ref="N5:P5"/>
    <mergeCell ref="A11:A16"/>
    <mergeCell ref="C11:E11"/>
    <mergeCell ref="F11:F17"/>
    <mergeCell ref="G11:G16"/>
    <mergeCell ref="H11:H16"/>
    <mergeCell ref="B14:B15"/>
    <mergeCell ref="C17:D17"/>
    <mergeCell ref="A6:A10"/>
    <mergeCell ref="D6:E10"/>
    <mergeCell ref="F6:F10"/>
    <mergeCell ref="G6:G10"/>
    <mergeCell ref="H6:H10"/>
    <mergeCell ref="A18:A22"/>
    <mergeCell ref="C18:E18"/>
    <mergeCell ref="F18:F22"/>
    <mergeCell ref="G18:G22"/>
    <mergeCell ref="H18:H22"/>
    <mergeCell ref="C22:D22"/>
    <mergeCell ref="A23:A27"/>
    <mergeCell ref="C23:E23"/>
    <mergeCell ref="F23:F27"/>
    <mergeCell ref="G23:G27"/>
    <mergeCell ref="H23:H27"/>
    <mergeCell ref="C27:D27"/>
    <mergeCell ref="A28:A31"/>
    <mergeCell ref="C28:E28"/>
    <mergeCell ref="F28:F31"/>
    <mergeCell ref="G28:G31"/>
    <mergeCell ref="H28:H31"/>
    <mergeCell ref="B30:B31"/>
    <mergeCell ref="C31:D31"/>
    <mergeCell ref="A40:H40"/>
    <mergeCell ref="A44:H44"/>
    <mergeCell ref="A32:G32"/>
    <mergeCell ref="A35:H35"/>
    <mergeCell ref="A36:H36"/>
    <mergeCell ref="A37:H37"/>
    <mergeCell ref="A38:H38"/>
    <mergeCell ref="A39:H39"/>
  </mergeCells>
  <dataValidations count="5">
    <dataValidation type="decimal" allowBlank="1" showInputMessage="1" showErrorMessage="1" errorTitle="Hello! This is not correct!" error="This number is the student's average of 8 highest courses, but must include at least one math and one science.  Enter as a percent, like the example.  Try again!" promptTitle="Marks" prompt="Enter the student's average here. Must include at least 1 science and 1 math course. Use grade 12 courses." sqref="D6:E10" xr:uid="{698C5FCF-426D-4E45-98F3-7D67EA79ADB9}">
      <formula1>1</formula1>
      <formula2>100</formula2>
    </dataValidation>
    <dataValidation type="list" allowBlank="1" showInputMessage="1" showErrorMessage="1" errorTitle="Whoa!" error="That's not right! Don't worry - you'll get the hang of it. Read the input message and try again!" promptTitle="Value" prompt="This one is a little different. Here, X = 5, H = 4, N = 3, L = 2 and F = 0 ('F' would be used if the reference is missing)." sqref="E29:E30" xr:uid="{35C57018-FCFA-4939-AF7D-344D50C268A2}">
      <formula1>$G$45:$G$49</formula1>
    </dataValidation>
    <dataValidation type="list" allowBlank="1" showInputMessage="1" showErrorMessage="1" errorTitle="Hello!" error="This value is not acceptable. Please enter a value between 0 and 2.5!" promptTitle="Value" prompt="Based on the Rating you assigned (X, H, N, L or F) in the adjacent cell, enter the corresponding value. _x000a_I.e. X = 2.5_x000a_H = 2_x000a_N = 1.5_x000a_L = 1_x000a_F = 0" sqref="E24:E26 E19:E21 E12:E16" xr:uid="{9C5D5C72-AD9A-4277-B2AA-D9BA3D42CF6E}">
      <formula1>$F$45:$F$49</formula1>
    </dataValidation>
    <dataValidation type="list" allowBlank="1" showInputMessage="1" showErrorMessage="1" promptTitle="Rating" prompt="Rate each area based as noted in the Instructions below. I.E.:_x000a_Exceptional - X_x000a_High - H_x000a_Normal - N_x000a_Low - L_x000a_Fail - F" sqref="D29:D30 D12:D16 D19:D21 D24:D26" xr:uid="{84315B9E-5C6D-4E43-B07D-CDB5E5995440}">
      <formula1>$D$45:$D$49</formula1>
    </dataValidation>
    <dataValidation type="whole" allowBlank="1" showInputMessage="1" showErrorMessage="1" sqref="J6:J31" xr:uid="{54B03AF9-BAA7-4CA5-8CB1-7B505D846E11}">
      <formula1>1</formula1>
      <formula2>5</formula2>
    </dataValidation>
  </dataValidations>
  <pageMargins left="0.31" right="0.59" top="0.54" bottom="0.68" header="0.39" footer="0.3"/>
  <pageSetup scale="98" orientation="landscape" blackAndWhite="1" horizontalDpi="4294967293" r:id="rId1"/>
  <headerFooter alignWithMargins="0">
    <oddFooter>&amp;L&amp;"Arial,Italic"&amp;8&amp;F
&amp;D&amp;R&amp;"Arial,Italic"&amp;8Page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3668-ECE9-4CD0-936C-7F2924417C10}">
  <dimension ref="A1:P54"/>
  <sheetViews>
    <sheetView zoomScaleNormal="100" workbookViewId="0">
      <pane ySplit="2" topLeftCell="A3" activePane="bottomLeft" state="frozen"/>
      <selection pane="bottomLeft" activeCell="H6" sqref="H6:H10"/>
    </sheetView>
  </sheetViews>
  <sheetFormatPr defaultRowHeight="13.2" x14ac:dyDescent="0.25"/>
  <cols>
    <col min="1" max="1" width="13" customWidth="1"/>
    <col min="2" max="2" width="26.21875" customWidth="1"/>
    <col min="3" max="3" width="17.44140625" customWidth="1"/>
    <col min="4" max="5" width="6.44140625" style="5" customWidth="1"/>
    <col min="6" max="6" width="8.21875" customWidth="1"/>
    <col min="7" max="7" width="8" customWidth="1"/>
    <col min="8" max="8" width="9.44140625" customWidth="1"/>
    <col min="9" max="9" width="3.21875" hidden="1" customWidth="1"/>
    <col min="10" max="10" width="14.5546875" hidden="1" customWidth="1"/>
    <col min="11" max="11" width="13.77734375" hidden="1" customWidth="1"/>
    <col min="12" max="12" width="11.44140625" hidden="1" customWidth="1"/>
    <col min="13" max="13" width="38" customWidth="1"/>
    <col min="14" max="14" width="3.44140625" customWidth="1"/>
  </cols>
  <sheetData>
    <row r="1" spans="1:16" ht="17.399999999999999" x14ac:dyDescent="0.3">
      <c r="A1" s="110" t="s">
        <v>0</v>
      </c>
      <c r="B1" s="110"/>
      <c r="C1" s="110"/>
      <c r="D1" s="110"/>
      <c r="E1" s="110"/>
      <c r="F1" s="110"/>
      <c r="G1" s="110"/>
      <c r="H1" s="110"/>
      <c r="I1" s="110"/>
      <c r="J1" s="110"/>
      <c r="K1" s="110"/>
      <c r="L1" s="110"/>
      <c r="M1" s="110"/>
    </row>
    <row r="2" spans="1:16" ht="16.2" x14ac:dyDescent="0.3">
      <c r="A2" s="28" t="s">
        <v>15</v>
      </c>
      <c r="B2" s="29" t="s">
        <v>20</v>
      </c>
      <c r="C2" s="239" t="s">
        <v>61</v>
      </c>
      <c r="D2" s="239"/>
      <c r="E2" s="239"/>
      <c r="F2" s="239"/>
      <c r="G2" s="239"/>
      <c r="H2" s="239"/>
      <c r="I2" s="30"/>
      <c r="J2" s="239" t="s">
        <v>21</v>
      </c>
      <c r="K2" s="239"/>
      <c r="L2" s="239"/>
      <c r="M2" s="240" t="s">
        <v>22</v>
      </c>
    </row>
    <row r="3" spans="1:16" x14ac:dyDescent="0.25">
      <c r="A3" s="240" t="s">
        <v>1</v>
      </c>
      <c r="B3" s="240" t="s">
        <v>33</v>
      </c>
      <c r="C3" s="240" t="s">
        <v>5</v>
      </c>
      <c r="D3" s="241" t="s">
        <v>3</v>
      </c>
      <c r="E3" s="241"/>
      <c r="F3" s="241" t="s">
        <v>16</v>
      </c>
      <c r="G3" s="241" t="s">
        <v>7</v>
      </c>
      <c r="H3" s="241" t="s">
        <v>17</v>
      </c>
      <c r="I3" s="30"/>
      <c r="J3" s="242" t="s">
        <v>18</v>
      </c>
      <c r="K3" s="242" t="s">
        <v>12</v>
      </c>
      <c r="L3" s="242" t="s">
        <v>19</v>
      </c>
      <c r="M3" s="240"/>
    </row>
    <row r="4" spans="1:16" x14ac:dyDescent="0.25">
      <c r="A4" s="240"/>
      <c r="B4" s="240"/>
      <c r="C4" s="240"/>
      <c r="D4" s="241"/>
      <c r="E4" s="241"/>
      <c r="F4" s="241"/>
      <c r="G4" s="241"/>
      <c r="H4" s="241"/>
      <c r="I4" s="31"/>
      <c r="J4" s="242"/>
      <c r="K4" s="242"/>
      <c r="L4" s="242"/>
      <c r="M4" s="240"/>
    </row>
    <row r="5" spans="1:16" x14ac:dyDescent="0.25">
      <c r="A5" s="240"/>
      <c r="B5" s="240"/>
      <c r="C5" s="240"/>
      <c r="D5" s="241"/>
      <c r="E5" s="241"/>
      <c r="F5" s="241"/>
      <c r="G5" s="241"/>
      <c r="H5" s="241"/>
      <c r="I5" s="31"/>
      <c r="J5" s="32" t="s">
        <v>14</v>
      </c>
      <c r="K5" s="32" t="s">
        <v>13</v>
      </c>
      <c r="L5" s="242"/>
      <c r="M5" s="240"/>
      <c r="N5" s="219" t="s">
        <v>65</v>
      </c>
      <c r="O5" s="220"/>
      <c r="P5" s="220"/>
    </row>
    <row r="6" spans="1:16" ht="15.75" customHeight="1" x14ac:dyDescent="0.25">
      <c r="A6" s="166" t="s">
        <v>2</v>
      </c>
      <c r="B6" s="40" t="s">
        <v>26</v>
      </c>
      <c r="C6" s="40" t="s">
        <v>6</v>
      </c>
      <c r="D6" s="231"/>
      <c r="E6" s="232"/>
      <c r="F6" s="235">
        <f>$D6/10</f>
        <v>0</v>
      </c>
      <c r="G6" s="237">
        <v>3.5</v>
      </c>
      <c r="H6" s="235">
        <f>$G6*$F6</f>
        <v>0</v>
      </c>
      <c r="I6" s="13"/>
      <c r="J6" s="14"/>
      <c r="K6" s="14"/>
      <c r="L6" s="14"/>
      <c r="M6" s="61"/>
      <c r="O6" s="65" t="s">
        <v>66</v>
      </c>
      <c r="P6" s="65" t="s">
        <v>69</v>
      </c>
    </row>
    <row r="7" spans="1:16" ht="15.75" customHeight="1" x14ac:dyDescent="0.25">
      <c r="A7" s="166"/>
      <c r="B7" s="40" t="s">
        <v>27</v>
      </c>
      <c r="C7" s="40" t="s">
        <v>54</v>
      </c>
      <c r="D7" s="231"/>
      <c r="E7" s="232"/>
      <c r="F7" s="235"/>
      <c r="G7" s="237"/>
      <c r="H7" s="235"/>
      <c r="I7" s="13"/>
      <c r="J7" s="14"/>
      <c r="K7" s="14"/>
      <c r="L7" s="14"/>
      <c r="M7" s="62"/>
      <c r="N7" s="5">
        <v>1</v>
      </c>
      <c r="O7" t="s">
        <v>67</v>
      </c>
    </row>
    <row r="8" spans="1:16" ht="15.75" customHeight="1" x14ac:dyDescent="0.25">
      <c r="A8" s="166"/>
      <c r="B8" s="40"/>
      <c r="C8" s="40" t="s">
        <v>63</v>
      </c>
      <c r="D8" s="231"/>
      <c r="E8" s="232"/>
      <c r="F8" s="235"/>
      <c r="G8" s="237"/>
      <c r="H8" s="235"/>
      <c r="I8" s="13"/>
      <c r="J8" s="14"/>
      <c r="K8" s="14"/>
      <c r="L8" s="14"/>
      <c r="M8" s="62"/>
      <c r="N8" s="5">
        <v>2</v>
      </c>
      <c r="O8" t="s">
        <v>68</v>
      </c>
    </row>
    <row r="9" spans="1:16" ht="15.75" customHeight="1" x14ac:dyDescent="0.25">
      <c r="A9" s="166"/>
      <c r="B9" s="40"/>
      <c r="C9" s="40" t="s">
        <v>64</v>
      </c>
      <c r="D9" s="231"/>
      <c r="E9" s="232"/>
      <c r="F9" s="235"/>
      <c r="G9" s="237"/>
      <c r="H9" s="235"/>
      <c r="I9" s="13"/>
      <c r="J9" s="14"/>
      <c r="K9" s="14"/>
      <c r="L9" s="14"/>
      <c r="M9" s="62"/>
      <c r="N9" s="5">
        <v>3</v>
      </c>
    </row>
    <row r="10" spans="1:16" ht="15.75" customHeight="1" x14ac:dyDescent="0.25">
      <c r="A10" s="167"/>
      <c r="B10" s="41"/>
      <c r="C10" s="41"/>
      <c r="D10" s="233"/>
      <c r="E10" s="234"/>
      <c r="F10" s="236"/>
      <c r="G10" s="238"/>
      <c r="H10" s="236"/>
      <c r="I10" s="15"/>
      <c r="J10" s="16"/>
      <c r="K10" s="16"/>
      <c r="L10" s="16"/>
      <c r="M10" s="63"/>
      <c r="N10" s="5">
        <v>4</v>
      </c>
    </row>
    <row r="11" spans="1:16" ht="12.75" customHeight="1" x14ac:dyDescent="0.25">
      <c r="A11" s="221" t="s">
        <v>4</v>
      </c>
      <c r="B11" s="42" t="s">
        <v>34</v>
      </c>
      <c r="C11" s="179" t="s">
        <v>53</v>
      </c>
      <c r="D11" s="180"/>
      <c r="E11" s="181"/>
      <c r="F11" s="223">
        <f>$E17</f>
        <v>0</v>
      </c>
      <c r="G11" s="226">
        <v>3.5</v>
      </c>
      <c r="H11" s="223">
        <f>$G11*$F11</f>
        <v>0</v>
      </c>
      <c r="I11" s="17"/>
      <c r="J11" s="18"/>
      <c r="K11" s="18"/>
      <c r="L11" s="18"/>
      <c r="M11" s="33"/>
      <c r="N11" s="5">
        <v>5</v>
      </c>
    </row>
    <row r="12" spans="1:16" ht="14.25" customHeight="1" x14ac:dyDescent="0.25">
      <c r="A12" s="222"/>
      <c r="B12" s="42" t="s">
        <v>62</v>
      </c>
      <c r="C12" s="42" t="s">
        <v>38</v>
      </c>
      <c r="D12" s="52"/>
      <c r="E12" s="52"/>
      <c r="F12" s="224"/>
      <c r="G12" s="227"/>
      <c r="H12" s="224"/>
      <c r="I12" s="17"/>
      <c r="J12" s="19"/>
      <c r="K12" s="19"/>
      <c r="L12" s="19"/>
      <c r="M12" s="33"/>
      <c r="N12" s="5">
        <v>6</v>
      </c>
    </row>
    <row r="13" spans="1:16" ht="12.75" customHeight="1" x14ac:dyDescent="0.25">
      <c r="A13" s="222"/>
      <c r="B13" s="42" t="s">
        <v>35</v>
      </c>
      <c r="C13" s="42" t="s">
        <v>39</v>
      </c>
      <c r="D13" s="52"/>
      <c r="E13" s="52"/>
      <c r="F13" s="224"/>
      <c r="G13" s="227"/>
      <c r="H13" s="224"/>
      <c r="I13" s="17"/>
      <c r="J13" s="19"/>
      <c r="K13" s="19"/>
      <c r="L13" s="19"/>
      <c r="M13" s="33"/>
      <c r="N13" s="5">
        <v>7</v>
      </c>
    </row>
    <row r="14" spans="1:16" ht="12.75" customHeight="1" thickBot="1" x14ac:dyDescent="0.3">
      <c r="A14" s="222"/>
      <c r="B14" s="228" t="s">
        <v>51</v>
      </c>
      <c r="C14" s="42" t="s">
        <v>40</v>
      </c>
      <c r="D14" s="52"/>
      <c r="E14" s="52"/>
      <c r="F14" s="224"/>
      <c r="G14" s="227"/>
      <c r="H14" s="224"/>
      <c r="I14" s="17"/>
      <c r="J14" s="19"/>
      <c r="K14" s="19"/>
      <c r="L14" s="19"/>
      <c r="M14" s="33"/>
      <c r="N14" s="67">
        <v>8</v>
      </c>
      <c r="O14" s="68"/>
      <c r="P14" s="66"/>
    </row>
    <row r="15" spans="1:16" ht="12.75" customHeight="1" thickTop="1" x14ac:dyDescent="0.25">
      <c r="A15" s="222"/>
      <c r="B15" s="228"/>
      <c r="C15" s="42" t="s">
        <v>41</v>
      </c>
      <c r="D15" s="52"/>
      <c r="E15" s="52"/>
      <c r="F15" s="224"/>
      <c r="G15" s="227"/>
      <c r="H15" s="224"/>
      <c r="I15" s="17"/>
      <c r="J15" s="19"/>
      <c r="K15" s="19"/>
      <c r="L15" s="19"/>
      <c r="M15" s="33"/>
      <c r="O15" s="64" t="s">
        <v>70</v>
      </c>
      <c r="P15" t="e">
        <f>AVERAGE(P7:P14)</f>
        <v>#DIV/0!</v>
      </c>
    </row>
    <row r="16" spans="1:16" ht="12.75" customHeight="1" x14ac:dyDescent="0.25">
      <c r="A16" s="222"/>
      <c r="B16" s="42" t="s">
        <v>52</v>
      </c>
      <c r="C16" s="51" t="s">
        <v>42</v>
      </c>
      <c r="D16" s="52"/>
      <c r="E16" s="52"/>
      <c r="F16" s="224"/>
      <c r="G16" s="227"/>
      <c r="H16" s="224"/>
      <c r="I16" s="17"/>
      <c r="J16" s="19"/>
      <c r="K16" s="19"/>
      <c r="L16" s="19"/>
      <c r="M16" s="33"/>
    </row>
    <row r="17" spans="1:13" ht="12.75" customHeight="1" x14ac:dyDescent="0.25">
      <c r="A17" s="53"/>
      <c r="B17" s="43"/>
      <c r="C17" s="229" t="s">
        <v>43</v>
      </c>
      <c r="D17" s="230"/>
      <c r="E17" s="59">
        <f>SUM(E12:E16)</f>
        <v>0</v>
      </c>
      <c r="F17" s="225"/>
      <c r="G17" s="54"/>
      <c r="H17" s="55"/>
      <c r="I17" s="17"/>
      <c r="J17" s="7"/>
      <c r="K17" s="7"/>
      <c r="L17" s="7"/>
      <c r="M17" s="33"/>
    </row>
    <row r="18" spans="1:13" ht="12.75" customHeight="1" x14ac:dyDescent="0.25">
      <c r="A18" s="150" t="s">
        <v>24</v>
      </c>
      <c r="B18" s="44" t="s">
        <v>36</v>
      </c>
      <c r="C18" s="210" t="s">
        <v>47</v>
      </c>
      <c r="D18" s="211"/>
      <c r="E18" s="155"/>
      <c r="F18" s="212">
        <f>$E22</f>
        <v>0</v>
      </c>
      <c r="G18" s="215">
        <v>1</v>
      </c>
      <c r="H18" s="212">
        <f>$G18*$F18</f>
        <v>0</v>
      </c>
      <c r="I18" s="20"/>
      <c r="J18" s="9"/>
      <c r="K18" s="9"/>
      <c r="L18" s="9"/>
      <c r="M18" s="34"/>
    </row>
    <row r="19" spans="1:13" ht="12.75" customHeight="1" x14ac:dyDescent="0.25">
      <c r="A19" s="151"/>
      <c r="B19" s="45" t="s">
        <v>37</v>
      </c>
      <c r="C19" s="45" t="s">
        <v>44</v>
      </c>
      <c r="D19" s="52"/>
      <c r="E19" s="52"/>
      <c r="F19" s="213"/>
      <c r="G19" s="216"/>
      <c r="H19" s="213"/>
      <c r="I19" s="8"/>
      <c r="J19" s="10"/>
      <c r="K19" s="10"/>
      <c r="L19" s="10"/>
      <c r="M19" s="35"/>
    </row>
    <row r="20" spans="1:13" ht="12.75" customHeight="1" x14ac:dyDescent="0.25">
      <c r="A20" s="151"/>
      <c r="B20" s="45"/>
      <c r="C20" s="45" t="s">
        <v>45</v>
      </c>
      <c r="D20" s="52"/>
      <c r="E20" s="52"/>
      <c r="F20" s="213"/>
      <c r="G20" s="216"/>
      <c r="H20" s="213"/>
      <c r="I20" s="8"/>
      <c r="J20" s="10"/>
      <c r="K20" s="10"/>
      <c r="L20" s="10"/>
      <c r="M20" s="35"/>
    </row>
    <row r="21" spans="1:13" ht="12.75" customHeight="1" x14ac:dyDescent="0.25">
      <c r="A21" s="151"/>
      <c r="B21" s="45"/>
      <c r="C21" s="45" t="s">
        <v>46</v>
      </c>
      <c r="D21" s="52"/>
      <c r="E21" s="52"/>
      <c r="F21" s="213"/>
      <c r="G21" s="216"/>
      <c r="H21" s="213"/>
      <c r="I21" s="8"/>
      <c r="J21" s="10"/>
      <c r="K21" s="10"/>
      <c r="L21" s="10"/>
      <c r="M21" s="35"/>
    </row>
    <row r="22" spans="1:13" ht="12.75" customHeight="1" x14ac:dyDescent="0.25">
      <c r="A22" s="152"/>
      <c r="B22" s="46"/>
      <c r="C22" s="148" t="s">
        <v>43</v>
      </c>
      <c r="D22" s="218"/>
      <c r="E22" s="57">
        <f>SUM(E19:E21)</f>
        <v>0</v>
      </c>
      <c r="F22" s="214"/>
      <c r="G22" s="217"/>
      <c r="H22" s="214"/>
      <c r="I22" s="11"/>
      <c r="J22" s="12"/>
      <c r="K22" s="12"/>
      <c r="L22" s="12"/>
      <c r="M22" s="36"/>
    </row>
    <row r="23" spans="1:13" ht="12.75" customHeight="1" x14ac:dyDescent="0.25">
      <c r="A23" s="197" t="s">
        <v>8</v>
      </c>
      <c r="B23" s="47" t="s">
        <v>36</v>
      </c>
      <c r="C23" s="200" t="s">
        <v>47</v>
      </c>
      <c r="D23" s="201"/>
      <c r="E23" s="202"/>
      <c r="F23" s="203">
        <f>$E27</f>
        <v>0</v>
      </c>
      <c r="G23" s="206">
        <v>1</v>
      </c>
      <c r="H23" s="203">
        <f>$G23*$F23</f>
        <v>0</v>
      </c>
      <c r="I23" s="21"/>
      <c r="J23" s="22"/>
      <c r="K23" s="22"/>
      <c r="L23" s="22"/>
      <c r="M23" s="37"/>
    </row>
    <row r="24" spans="1:13" ht="12.75" customHeight="1" x14ac:dyDescent="0.25">
      <c r="A24" s="198"/>
      <c r="B24" s="48" t="s">
        <v>37</v>
      </c>
      <c r="C24" s="48" t="s">
        <v>44</v>
      </c>
      <c r="D24" s="52"/>
      <c r="E24" s="52"/>
      <c r="F24" s="204"/>
      <c r="G24" s="207"/>
      <c r="H24" s="204"/>
      <c r="I24" s="21"/>
      <c r="J24" s="23"/>
      <c r="K24" s="23"/>
      <c r="L24" s="23"/>
      <c r="M24" s="37"/>
    </row>
    <row r="25" spans="1:13" ht="12.75" customHeight="1" x14ac:dyDescent="0.25">
      <c r="A25" s="198"/>
      <c r="B25" s="48"/>
      <c r="C25" s="48" t="s">
        <v>45</v>
      </c>
      <c r="D25" s="52"/>
      <c r="E25" s="52"/>
      <c r="F25" s="204"/>
      <c r="G25" s="207"/>
      <c r="H25" s="204"/>
      <c r="I25" s="21"/>
      <c r="J25" s="23"/>
      <c r="K25" s="23"/>
      <c r="L25" s="23"/>
      <c r="M25" s="37"/>
    </row>
    <row r="26" spans="1:13" ht="12.75" customHeight="1" x14ac:dyDescent="0.25">
      <c r="A26" s="198"/>
      <c r="B26" s="48"/>
      <c r="C26" s="48" t="s">
        <v>46</v>
      </c>
      <c r="D26" s="52"/>
      <c r="E26" s="52"/>
      <c r="F26" s="204"/>
      <c r="G26" s="207"/>
      <c r="H26" s="204"/>
      <c r="I26" s="21"/>
      <c r="J26" s="23"/>
      <c r="K26" s="23"/>
      <c r="L26" s="23"/>
      <c r="M26" s="37"/>
    </row>
    <row r="27" spans="1:13" ht="12.75" customHeight="1" x14ac:dyDescent="0.25">
      <c r="A27" s="199"/>
      <c r="B27" s="49"/>
      <c r="C27" s="208" t="s">
        <v>43</v>
      </c>
      <c r="D27" s="209"/>
      <c r="E27" s="58">
        <f>SUM(E24:E26)</f>
        <v>0</v>
      </c>
      <c r="F27" s="205"/>
      <c r="G27" s="207"/>
      <c r="H27" s="204"/>
      <c r="I27" s="21"/>
      <c r="J27" s="24"/>
      <c r="K27" s="24"/>
      <c r="L27" s="24"/>
      <c r="M27" s="38"/>
    </row>
    <row r="28" spans="1:13" ht="12.75" customHeight="1" x14ac:dyDescent="0.25">
      <c r="A28" s="185" t="s">
        <v>9</v>
      </c>
      <c r="B28" s="50" t="s">
        <v>10</v>
      </c>
      <c r="C28" s="186" t="s">
        <v>48</v>
      </c>
      <c r="D28" s="187"/>
      <c r="E28" s="188"/>
      <c r="F28" s="189">
        <f>$E31</f>
        <v>0</v>
      </c>
      <c r="G28" s="190">
        <v>1</v>
      </c>
      <c r="H28" s="192">
        <f>$G28*$F28</f>
        <v>0</v>
      </c>
      <c r="I28" s="25"/>
      <c r="J28" s="26"/>
      <c r="K28" s="26"/>
      <c r="L28" s="26"/>
      <c r="M28" s="39"/>
    </row>
    <row r="29" spans="1:13" ht="12.75" customHeight="1" x14ac:dyDescent="0.25">
      <c r="A29" s="185"/>
      <c r="B29" s="50" t="s">
        <v>11</v>
      </c>
      <c r="C29" s="50" t="s">
        <v>49</v>
      </c>
      <c r="D29" s="52"/>
      <c r="E29" s="52"/>
      <c r="F29" s="189"/>
      <c r="G29" s="191"/>
      <c r="H29" s="189"/>
      <c r="I29" s="25"/>
      <c r="J29" s="27"/>
      <c r="K29" s="27"/>
      <c r="L29" s="27"/>
      <c r="M29" s="39"/>
    </row>
    <row r="30" spans="1:13" ht="12.75" customHeight="1" x14ac:dyDescent="0.25">
      <c r="A30" s="185"/>
      <c r="B30" s="193" t="s">
        <v>72</v>
      </c>
      <c r="C30" s="50" t="s">
        <v>50</v>
      </c>
      <c r="D30" s="52"/>
      <c r="E30" s="52"/>
      <c r="F30" s="189"/>
      <c r="G30" s="191"/>
      <c r="H30" s="189"/>
      <c r="I30" s="25"/>
      <c r="J30" s="27"/>
      <c r="K30" s="27"/>
      <c r="L30" s="27"/>
      <c r="M30" s="39"/>
    </row>
    <row r="31" spans="1:13" ht="12.75" customHeight="1" x14ac:dyDescent="0.25">
      <c r="A31" s="185"/>
      <c r="B31" s="194"/>
      <c r="C31" s="195" t="s">
        <v>43</v>
      </c>
      <c r="D31" s="196"/>
      <c r="E31" s="60">
        <f>SUM(E29:E30)</f>
        <v>0</v>
      </c>
      <c r="F31" s="189"/>
      <c r="G31" s="191"/>
      <c r="H31" s="189"/>
      <c r="I31" s="25"/>
      <c r="J31" s="27"/>
      <c r="K31" s="27"/>
      <c r="L31" s="27"/>
      <c r="M31" s="39"/>
    </row>
    <row r="32" spans="1:13" ht="15.6" x14ac:dyDescent="0.3">
      <c r="A32" s="131" t="s">
        <v>25</v>
      </c>
      <c r="B32" s="132"/>
      <c r="C32" s="132"/>
      <c r="D32" s="132"/>
      <c r="E32" s="132"/>
      <c r="F32" s="132"/>
      <c r="G32" s="133"/>
      <c r="H32" s="56">
        <f>SUM(H6:H31)</f>
        <v>0</v>
      </c>
      <c r="I32" s="2"/>
      <c r="J32" s="1"/>
      <c r="K32" s="1"/>
      <c r="L32" s="3">
        <f>SUM(L6:L31)</f>
        <v>0</v>
      </c>
      <c r="M32" s="1"/>
    </row>
    <row r="33" spans="1:8" ht="9" customHeight="1" x14ac:dyDescent="0.25"/>
    <row r="34" spans="1:8" ht="15.6" x14ac:dyDescent="0.3">
      <c r="A34" s="4" t="s">
        <v>23</v>
      </c>
    </row>
    <row r="35" spans="1:8" x14ac:dyDescent="0.25">
      <c r="A35" s="129" t="s">
        <v>55</v>
      </c>
      <c r="B35" s="183"/>
      <c r="C35" s="183"/>
      <c r="D35" s="183"/>
      <c r="E35" s="183"/>
      <c r="F35" s="183"/>
      <c r="G35" s="183"/>
      <c r="H35" s="183"/>
    </row>
    <row r="36" spans="1:8" x14ac:dyDescent="0.25">
      <c r="A36" s="129" t="s">
        <v>56</v>
      </c>
      <c r="B36" s="183"/>
      <c r="C36" s="183"/>
      <c r="D36" s="183"/>
      <c r="E36" s="183"/>
      <c r="F36" s="183"/>
      <c r="G36" s="183"/>
      <c r="H36" s="183"/>
    </row>
    <row r="37" spans="1:8" x14ac:dyDescent="0.25">
      <c r="A37" s="129" t="s">
        <v>57</v>
      </c>
      <c r="B37" s="183"/>
      <c r="C37" s="183"/>
      <c r="D37" s="183"/>
      <c r="E37" s="183"/>
      <c r="F37" s="183"/>
      <c r="G37" s="183"/>
      <c r="H37" s="183"/>
    </row>
    <row r="38" spans="1:8" x14ac:dyDescent="0.25">
      <c r="A38" s="129" t="s">
        <v>58</v>
      </c>
      <c r="B38" s="183"/>
      <c r="C38" s="183"/>
      <c r="D38" s="183"/>
      <c r="E38" s="183"/>
      <c r="F38" s="183"/>
      <c r="G38" s="183"/>
      <c r="H38" s="183"/>
    </row>
    <row r="39" spans="1:8" x14ac:dyDescent="0.25">
      <c r="A39" s="129" t="s">
        <v>59</v>
      </c>
      <c r="B39" s="183"/>
      <c r="C39" s="183"/>
      <c r="D39" s="183"/>
      <c r="E39" s="183"/>
      <c r="F39" s="183"/>
      <c r="G39" s="183"/>
      <c r="H39" s="183"/>
    </row>
    <row r="40" spans="1:8" x14ac:dyDescent="0.25">
      <c r="A40" s="129" t="s">
        <v>60</v>
      </c>
      <c r="B40" s="183"/>
      <c r="C40" s="183"/>
      <c r="D40" s="183"/>
      <c r="E40" s="183"/>
      <c r="F40" s="183"/>
      <c r="G40" s="183"/>
      <c r="H40" s="183"/>
    </row>
    <row r="41" spans="1:8" x14ac:dyDescent="0.25">
      <c r="A41" s="6"/>
    </row>
    <row r="44" spans="1:8" ht="17.399999999999999" x14ac:dyDescent="0.3">
      <c r="A44" s="184"/>
      <c r="B44" s="184"/>
      <c r="C44" s="184"/>
      <c r="D44" s="184"/>
      <c r="E44" s="184"/>
      <c r="F44" s="184"/>
      <c r="G44" s="184"/>
      <c r="H44" s="184"/>
    </row>
    <row r="45" spans="1:8" x14ac:dyDescent="0.25">
      <c r="D45" s="5" t="s">
        <v>28</v>
      </c>
      <c r="E45" s="5">
        <v>1</v>
      </c>
      <c r="F45">
        <v>2.5</v>
      </c>
      <c r="G45">
        <v>5</v>
      </c>
    </row>
    <row r="46" spans="1:8" x14ac:dyDescent="0.25">
      <c r="D46" s="5" t="s">
        <v>29</v>
      </c>
      <c r="E46" s="5">
        <v>2</v>
      </c>
      <c r="F46">
        <v>2</v>
      </c>
      <c r="G46">
        <v>4</v>
      </c>
    </row>
    <row r="47" spans="1:8" x14ac:dyDescent="0.25">
      <c r="D47" s="5" t="s">
        <v>30</v>
      </c>
      <c r="E47" s="5">
        <v>3</v>
      </c>
      <c r="F47">
        <v>1.5</v>
      </c>
      <c r="G47">
        <v>3</v>
      </c>
    </row>
    <row r="48" spans="1:8" x14ac:dyDescent="0.25">
      <c r="D48" s="5" t="s">
        <v>31</v>
      </c>
      <c r="E48" s="5">
        <v>4</v>
      </c>
      <c r="F48">
        <v>1</v>
      </c>
      <c r="G48">
        <v>2</v>
      </c>
    </row>
    <row r="49" spans="4:7" x14ac:dyDescent="0.25">
      <c r="D49" s="5" t="s">
        <v>32</v>
      </c>
      <c r="E49" s="5">
        <v>5</v>
      </c>
      <c r="F49">
        <v>0</v>
      </c>
      <c r="G49">
        <v>0</v>
      </c>
    </row>
    <row r="50" spans="4:7" x14ac:dyDescent="0.25">
      <c r="E50" s="5">
        <v>6</v>
      </c>
    </row>
    <row r="51" spans="4:7" x14ac:dyDescent="0.25">
      <c r="E51" s="5">
        <v>7</v>
      </c>
    </row>
    <row r="52" spans="4:7" x14ac:dyDescent="0.25">
      <c r="E52" s="5">
        <v>8</v>
      </c>
    </row>
    <row r="53" spans="4:7" x14ac:dyDescent="0.25">
      <c r="E53" s="5">
        <v>9</v>
      </c>
    </row>
    <row r="54" spans="4:7" x14ac:dyDescent="0.25">
      <c r="E54" s="5">
        <v>10</v>
      </c>
    </row>
  </sheetData>
  <mergeCells count="54">
    <mergeCell ref="C2:H2"/>
    <mergeCell ref="F18:F22"/>
    <mergeCell ref="H18:H22"/>
    <mergeCell ref="G6:G10"/>
    <mergeCell ref="G11:G16"/>
    <mergeCell ref="G18:G22"/>
    <mergeCell ref="F11:F17"/>
    <mergeCell ref="F6:F10"/>
    <mergeCell ref="D3:E5"/>
    <mergeCell ref="A32:G32"/>
    <mergeCell ref="A28:A31"/>
    <mergeCell ref="B30:B31"/>
    <mergeCell ref="N5:P5"/>
    <mergeCell ref="H6:H10"/>
    <mergeCell ref="H11:H16"/>
    <mergeCell ref="L3:L5"/>
    <mergeCell ref="A35:H35"/>
    <mergeCell ref="A6:A10"/>
    <mergeCell ref="A11:A16"/>
    <mergeCell ref="A18:A22"/>
    <mergeCell ref="A23:A27"/>
    <mergeCell ref="C11:E11"/>
    <mergeCell ref="C18:E18"/>
    <mergeCell ref="C23:E23"/>
    <mergeCell ref="C28:E28"/>
    <mergeCell ref="G28:G31"/>
    <mergeCell ref="C17:D17"/>
    <mergeCell ref="B14:B15"/>
    <mergeCell ref="D6:E10"/>
    <mergeCell ref="C22:D22"/>
    <mergeCell ref="C27:D27"/>
    <mergeCell ref="C31:D31"/>
    <mergeCell ref="A44:H44"/>
    <mergeCell ref="A36:H36"/>
    <mergeCell ref="A37:H37"/>
    <mergeCell ref="A38:H38"/>
    <mergeCell ref="A39:H39"/>
    <mergeCell ref="A40:H40"/>
    <mergeCell ref="A1:M1"/>
    <mergeCell ref="F23:F27"/>
    <mergeCell ref="H23:H27"/>
    <mergeCell ref="F28:F31"/>
    <mergeCell ref="H28:H31"/>
    <mergeCell ref="M2:M5"/>
    <mergeCell ref="G23:G27"/>
    <mergeCell ref="J2:L2"/>
    <mergeCell ref="F3:F5"/>
    <mergeCell ref="G3:G5"/>
    <mergeCell ref="H3:H5"/>
    <mergeCell ref="J3:J4"/>
    <mergeCell ref="K3:K4"/>
    <mergeCell ref="A3:A5"/>
    <mergeCell ref="B3:B5"/>
    <mergeCell ref="C3:C5"/>
  </mergeCells>
  <phoneticPr fontId="2" type="noConversion"/>
  <dataValidations count="5">
    <dataValidation type="whole" allowBlank="1" showInputMessage="1" showErrorMessage="1" sqref="J6:J31" xr:uid="{781FF5A0-3A8D-4F52-A0EB-6BCC5B1448A2}">
      <formula1>1</formula1>
      <formula2>5</formula2>
    </dataValidation>
    <dataValidation type="list" allowBlank="1" showInputMessage="1" showErrorMessage="1" promptTitle="Rating" prompt="Rate each area based as noted in the Instructions below. I.E.:_x000a_Exceptional - X_x000a_High - H_x000a_Normal - N_x000a_Low - L_x000a_Fail - F" sqref="D29:D30 D12:D16 D19:D21 D24:D26" xr:uid="{CD48F86D-E4BD-4F9A-923F-6494219CE77F}">
      <formula1>$D$45:$D$49</formula1>
    </dataValidation>
    <dataValidation type="list" allowBlank="1" showInputMessage="1" showErrorMessage="1" errorTitle="Hello!" error="This value is not acceptable. Please enter a value between 0 and 2.5!" promptTitle="Value" prompt="Based on the Rating you assigned (X, H, N, L or F) in the adjacent cell, enter the corresponding value. _x000a_I.e. X = 2.5_x000a_H = 2_x000a_N = 1.5_x000a_L = 1_x000a_F = 0" sqref="E24:E26 E19:E21 E12:E16" xr:uid="{D3E8E660-BEB6-4311-9805-7002CA821D6B}">
      <formula1>$F$45:$F$49</formula1>
    </dataValidation>
    <dataValidation type="list" allowBlank="1" showInputMessage="1" showErrorMessage="1" errorTitle="Whoa!" error="That's not right! Don't worry - you'll get the hang of it. Read the input message and try again!" promptTitle="Value" prompt="This one is a little different. Here, X = 5, H = 4, N = 3, L = 2 and F = 0 ('F' would be used if the reference is missing)." sqref="E29:E30" xr:uid="{4758A863-4B6F-4250-B8A1-B1F2FDA76DDA}">
      <formula1>$G$45:$G$49</formula1>
    </dataValidation>
    <dataValidation type="decimal" allowBlank="1" showInputMessage="1" showErrorMessage="1" errorTitle="Hello! This is not correct!" error="This number is the student's average of 8 highest courses, but must include at least one math and one science.  Enter as a percent, like the example.  Try again!" promptTitle="Marks" prompt="Enter the student's average here. Must include at least 1 science and 1 math course. Use grade 12 courses." sqref="D6:E10" xr:uid="{66A9FDD7-2E94-4490-913D-856FCF57D22E}">
      <formula1>1</formula1>
      <formula2>100</formula2>
    </dataValidation>
  </dataValidations>
  <pageMargins left="0.31" right="0.59" top="0.54" bottom="0.68" header="0.39" footer="0.3"/>
  <pageSetup scale="98" orientation="landscape" blackAndWhite="1" horizontalDpi="4294967293" r:id="rId1"/>
  <headerFooter alignWithMargins="0">
    <oddFooter>&amp;L&amp;"Arial,Italic"&amp;8&amp;F
&amp;D&amp;R&amp;"Arial,Italic"&amp;8Page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Example</vt:lpstr>
      <vt:lpstr>Sheet2</vt:lpstr>
      <vt:lpstr>Sheet1</vt:lpstr>
      <vt:lpstr>Student Master</vt:lpstr>
      <vt:lpstr>Bursary scoring tool_Master</vt:lpstr>
      <vt:lpstr>'Bursary scoring tool_Master'!Print_Area</vt:lpstr>
      <vt:lpstr>Example!Print_Area</vt:lpstr>
      <vt:lpstr>'Student Master'!Print_Area</vt:lpstr>
      <vt:lpstr>'Bursary scoring tool_Master'!Print_Titles</vt:lpstr>
      <vt:lpstr>Example!Print_Titles</vt:lpstr>
      <vt:lpstr>'Student Master'!Print_Titles</vt:lpstr>
    </vt:vector>
  </TitlesOfParts>
  <Company>CPSS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Fear</dc:creator>
  <cp:lastModifiedBy>Satiendra Jagoo</cp:lastModifiedBy>
  <cp:lastPrinted>2009-06-04T00:33:28Z</cp:lastPrinted>
  <dcterms:created xsi:type="dcterms:W3CDTF">2009-06-02T03:37:37Z</dcterms:created>
  <dcterms:modified xsi:type="dcterms:W3CDTF">2025-04-12T16:44:22Z</dcterms:modified>
</cp:coreProperties>
</file>